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50" activeTab="0"/>
  </bookViews>
  <sheets>
    <sheet name="1212|1-1_ЛС" sheetId="1" r:id="rId1"/>
  </sheets>
  <definedNames>
    <definedName name="Excel_BuiltIn_Print_Titles_1">'1212|1-1_ЛС'!$21:$21</definedName>
    <definedName name="_xlnm.Print_Titles" localSheetId="0">'1212|1-1_ЛС'!$22:$22</definedName>
  </definedNames>
  <calcPr fullCalcOnLoad="1"/>
</workbook>
</file>

<file path=xl/sharedStrings.xml><?xml version="1.0" encoding="utf-8"?>
<sst xmlns="http://schemas.openxmlformats.org/spreadsheetml/2006/main" count="853" uniqueCount="325">
  <si>
    <t>Форма №4</t>
  </si>
  <si>
    <t xml:space="preserve"> </t>
  </si>
  <si>
    <t>(наименование стройки)</t>
  </si>
  <si>
    <t>(локальная смета)</t>
  </si>
  <si>
    <t xml:space="preserve">                   </t>
  </si>
  <si>
    <t>на</t>
  </si>
  <si>
    <t>(наименование работ и затрат, наименование объекта)</t>
  </si>
  <si>
    <t>Основание:</t>
  </si>
  <si>
    <t>Сметная стоимость</t>
  </si>
  <si>
    <t>673,993</t>
  </si>
  <si>
    <t>тыс.руб.</t>
  </si>
  <si>
    <t>Средства на оплату труда</t>
  </si>
  <si>
    <t>68,842</t>
  </si>
  <si>
    <t>руб.</t>
  </si>
  <si>
    <t>N п/п</t>
  </si>
  <si>
    <t>Шифр и номер позиции норматива</t>
  </si>
  <si>
    <t>Наименование работ и затрат</t>
  </si>
  <si>
    <t>Количество</t>
  </si>
  <si>
    <t>Стоимость единицы</t>
  </si>
  <si>
    <t>Общая стоимость</t>
  </si>
  <si>
    <t>Затраты труда рабочих, чел.-ч, не занятых обслуж. машин</t>
  </si>
  <si>
    <t>Всего</t>
  </si>
  <si>
    <t>экспл. машин</t>
  </si>
  <si>
    <t>материалов</t>
  </si>
  <si>
    <t>оплаты труда</t>
  </si>
  <si>
    <t>экспл.    машин</t>
  </si>
  <si>
    <t>Единица измерения</t>
  </si>
  <si>
    <t xml:space="preserve">в т.ч. оплаты труда </t>
  </si>
  <si>
    <t xml:space="preserve">возвр. мате-риалов </t>
  </si>
  <si>
    <t>в т.ч. оплаты труда</t>
  </si>
  <si>
    <t>обслуживающие маш.</t>
  </si>
  <si>
    <t>на един.</t>
  </si>
  <si>
    <t>всего</t>
  </si>
  <si>
    <t>Раздел 1. Капитальный ремонт фасада</t>
  </si>
  <si>
    <t>1</t>
  </si>
  <si>
    <t>08-07-001-02 ФЕР 81-02-08-2001 Минстрой РФ пр. № 876/пр НР - 812/пр, СП - 774/пр, п. 8 Кзр=1,15 Кэм=1,25</t>
  </si>
  <si>
    <t>Установка и разборка наружных инвентарных лесов высотой до 16 м трубчатых для прочих отделочных работ</t>
  </si>
  <si>
    <t>100 м2</t>
  </si>
  <si>
    <t>--</t>
  </si>
  <si>
    <t>Наименование затрат</t>
  </si>
  <si>
    <t>Базисная стоимость</t>
  </si>
  <si>
    <t>Коэф-ты тех. части</t>
  </si>
  <si>
    <t xml:space="preserve"> На ед. в базисных</t>
  </si>
  <si>
    <t>Коэф-ты пересчета</t>
  </si>
  <si>
    <t>На ед. в текущих</t>
  </si>
  <si>
    <t>В текущих ценах</t>
  </si>
  <si>
    <t>Стоимость 1 чел.-ч</t>
  </si>
  <si>
    <t>Оплата труда рабочих, ср. разряд-3,1</t>
  </si>
  <si>
    <t>Затраты на эксплуатацию машин и механизмов</t>
  </si>
  <si>
    <t>в т.ч. эксплуатация машин без оплаты труда</t>
  </si>
  <si>
    <t>в т.ч. оплата труда машинистов</t>
  </si>
  <si>
    <t>Стоимость материалов</t>
  </si>
  <si>
    <t>№ п/п</t>
  </si>
  <si>
    <t>Код ресурса</t>
  </si>
  <si>
    <t>Наименование ресурса</t>
  </si>
  <si>
    <t>Измеритель</t>
  </si>
  <si>
    <t>Всего в базисных</t>
  </si>
  <si>
    <t>Стоимость текущая</t>
  </si>
  <si>
    <t>на единицу</t>
  </si>
  <si>
    <t>по проекту</t>
  </si>
  <si>
    <t>1.1</t>
  </si>
  <si>
    <t>Затраты труда рабочих-строителей, ср. разряд-3,1</t>
  </si>
  <si>
    <t>чел.-ч</t>
  </si>
  <si>
    <t>1.2</t>
  </si>
  <si>
    <t>3</t>
  </si>
  <si>
    <t>Затраты труда машинистов</t>
  </si>
  <si>
    <t>1.3</t>
  </si>
  <si>
    <t>91.14.02-001</t>
  </si>
  <si>
    <t>Автомобили бортовые, грузоподъемность до 5 т</t>
  </si>
  <si>
    <t>маш.-ч.</t>
  </si>
  <si>
    <t>1.4</t>
  </si>
  <si>
    <t>01.7.16.02-0003</t>
  </si>
  <si>
    <t>Детали стальных трубчатых лесов, укомплектованные пробками, крючками и хомутами, окрашенные</t>
  </si>
  <si>
    <t>т</t>
  </si>
  <si>
    <t>1.5</t>
  </si>
  <si>
    <t>11.2.13.06-0011</t>
  </si>
  <si>
    <t>Щиты настила, все толщины</t>
  </si>
  <si>
    <t>м2</t>
  </si>
  <si>
    <t>1.6</t>
  </si>
  <si>
    <t>01.7.16.02-0001</t>
  </si>
  <si>
    <t>Детали деревянные лесов из пиломатериалов хвойных пород</t>
  </si>
  <si>
    <t>м3</t>
  </si>
  <si>
    <t>НР от ОЗП+ЗПМ - 104,4%  (=116х0,9)</t>
  </si>
  <si>
    <t>СП от ОЗП+ЗПМ - 58,65%  (=69х0,85)</t>
  </si>
  <si>
    <t xml:space="preserve">Сметная стоимость </t>
  </si>
  <si>
    <t>2</t>
  </si>
  <si>
    <t>09-04-006-02 ФЕР 81-02-09-2001 Минстрой РФ пр. № 876/пр НР - 812/пр, СП - 774/пр, п. 9</t>
  </si>
  <si>
    <t>МДС 81-36.2004 п.п.3.3.1. Демонтаж (разборка) металлических конструкций К=0,7. Монтаж ограждающих конструкций стен из профилированного листа при высоте здания до 30 м</t>
  </si>
  <si>
    <t>Оплата труда рабочих, ср. разряд-3,5</t>
  </si>
  <si>
    <t>2.1</t>
  </si>
  <si>
    <t>Затраты труда рабочих-строителей, ср. разряд-3,5</t>
  </si>
  <si>
    <t>2.2</t>
  </si>
  <si>
    <t>2.3</t>
  </si>
  <si>
    <t>91.06.01-003</t>
  </si>
  <si>
    <t>Домкраты гидравлические, грузоподъемность 63-100 т</t>
  </si>
  <si>
    <t>2.4</t>
  </si>
  <si>
    <t>91.05.05-015</t>
  </si>
  <si>
    <t>Краны на автомобильном ходу, грузоподъемность 16 т</t>
  </si>
  <si>
    <t>2.5</t>
  </si>
  <si>
    <t>91.05.02-005</t>
  </si>
  <si>
    <t>Краны козловые, грузоподъемность 32 т</t>
  </si>
  <si>
    <t>2.6</t>
  </si>
  <si>
    <t>91.05.06-007</t>
  </si>
  <si>
    <t>Краны на гусеничном ходу, грузоподъемность 25 т</t>
  </si>
  <si>
    <t>2.7</t>
  </si>
  <si>
    <t>91.05.06-008</t>
  </si>
  <si>
    <t>Краны на гусеничном ходу, грузоподъемность 40 т</t>
  </si>
  <si>
    <t>2.8</t>
  </si>
  <si>
    <t>91.05.06-009</t>
  </si>
  <si>
    <t>Краны на гусеничном ходу, грузоподъемность 50-63 т</t>
  </si>
  <si>
    <t>2.9</t>
  </si>
  <si>
    <t>91.17.04-171</t>
  </si>
  <si>
    <t>Преобразователи сварочные номинальным сварочным током 315-500 А</t>
  </si>
  <si>
    <t>2.10</t>
  </si>
  <si>
    <t>2.11</t>
  </si>
  <si>
    <t>91.17.04-042</t>
  </si>
  <si>
    <t>Аппараты для газовой сварки и резки</t>
  </si>
  <si>
    <t>2.12</t>
  </si>
  <si>
    <t>14.5.09.07-0030</t>
  </si>
  <si>
    <t>Растворитель Р-4</t>
  </si>
  <si>
    <t>кг</t>
  </si>
  <si>
    <t>2.13</t>
  </si>
  <si>
    <t>01.7.15.06-0111</t>
  </si>
  <si>
    <t>Гвозди строительные</t>
  </si>
  <si>
    <t>2.14</t>
  </si>
  <si>
    <t>01.7.15.03-0042</t>
  </si>
  <si>
    <t>Болты с гайками и шайбами строительные</t>
  </si>
  <si>
    <t>2.15</t>
  </si>
  <si>
    <t>14.4.01.01-0003</t>
  </si>
  <si>
    <t>Грунтовка ГФ-021</t>
  </si>
  <si>
    <t>2.16</t>
  </si>
  <si>
    <t>08.3.03.06-0002</t>
  </si>
  <si>
    <t>Проволока горячекатаная в мотках, диаметр 6,3-6,5 мм</t>
  </si>
  <si>
    <t>2.17</t>
  </si>
  <si>
    <t>08.3.11.01-0091</t>
  </si>
  <si>
    <t>Швеллеры № 40, марка стали Ст0</t>
  </si>
  <si>
    <t>2.18</t>
  </si>
  <si>
    <t>(07.2.07.13)</t>
  </si>
  <si>
    <t>Конструкции стальные нащельников и деталей обрамления</t>
  </si>
  <si>
    <t>2.19</t>
  </si>
  <si>
    <t>01.3.02.08-0001</t>
  </si>
  <si>
    <t>Кислород газообразный технический</t>
  </si>
  <si>
    <t>2.20</t>
  </si>
  <si>
    <t>01.7.11.07-0032</t>
  </si>
  <si>
    <t>Электроды сварочные Э42, диаметр 4 мм</t>
  </si>
  <si>
    <t>2.21</t>
  </si>
  <si>
    <t>01.7.20.08-0071</t>
  </si>
  <si>
    <t>Канат пеньковый пропитанный</t>
  </si>
  <si>
    <t>2.22</t>
  </si>
  <si>
    <t>11.1.03.01-0077</t>
  </si>
  <si>
    <t>Бруски обрезные, хвойных пород, длина 4-6,5 м, ширина 75-150 мм, толщина 40-75 мм, сорт I</t>
  </si>
  <si>
    <t>2.23</t>
  </si>
  <si>
    <t>07.2.07.12-0020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</si>
  <si>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</si>
  <si>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2.24</t>
  </si>
  <si>
    <t>01.3.02.09-0022</t>
  </si>
  <si>
    <t>Пропан-бутан смесь техническая</t>
  </si>
  <si>
    <t>2.25</t>
  </si>
  <si>
    <t>08.2.02.11-0007</t>
  </si>
  <si>
    <t>Канат двойной свивки ТК, конструкции 6х19(1+6+12)+1 о.с., оцинкованный, из проволок марки В, маркировочная группа 1770 н/мм2, диаметр 5,5 мм</t>
  </si>
  <si>
    <t>10 м</t>
  </si>
  <si>
    <t>НР от ОЗП+ЗПМ - 88,2%  (=98х0,9)</t>
  </si>
  <si>
    <t>СП от ОЗП+ЗПМ - 52,7%  (=62х0,85)</t>
  </si>
  <si>
    <t>10-01-010-01 ФЕР 81-02-10-2001 Минстрой РФ пр. № 876/пр НР - 812/пр, СП - 774/пр, п. 10</t>
  </si>
  <si>
    <t>МДС 81-36.2004 п.п.3.3.1. Демонтаж (разборка) сборных деревянных конструкций К=0,8. Установка элементов каркаса из брусьев</t>
  </si>
  <si>
    <t>Оплата труда рабочих, ср. разряд-2,8</t>
  </si>
  <si>
    <t>3.1</t>
  </si>
  <si>
    <t>Затраты труда рабочих-строителей, ср. разряд-2,8</t>
  </si>
  <si>
    <t>3.2</t>
  </si>
  <si>
    <t>3.3</t>
  </si>
  <si>
    <t>3.4</t>
  </si>
  <si>
    <t>14.2.04.01-0001</t>
  </si>
  <si>
    <t>Смола каменноугольная для дорожного строительства</t>
  </si>
  <si>
    <t>3.5</t>
  </si>
  <si>
    <t>3.6</t>
  </si>
  <si>
    <t>3.7</t>
  </si>
  <si>
    <t>12.1.02.06-0012</t>
  </si>
  <si>
    <t>Рубероид кровельный РКК-350</t>
  </si>
  <si>
    <t>3.8</t>
  </si>
  <si>
    <t>08.1.02.11-0003</t>
  </si>
  <si>
    <t>Поковки из квадратных заготовок, масса 2,825 кг</t>
  </si>
  <si>
    <t>3.9</t>
  </si>
  <si>
    <t>11.1.03.01-0082</t>
  </si>
  <si>
    <t>Бруски обрезные, хвойных пород, длина 4-6,5 м, ширина 75-150 мм, толщина 100, 125 мм, сорт II</t>
  </si>
  <si>
    <t>3.10</t>
  </si>
  <si>
    <t>11.1.03.06-0094</t>
  </si>
  <si>
    <t>Доска обрезная, хвойных пород, ширина 75-150 мм, толщина 44 мм и более, длина 4-6,5 м, сорт II</t>
  </si>
  <si>
    <t>3.11</t>
  </si>
  <si>
    <t>11.1.03.05-0081</t>
  </si>
  <si>
    <t>Доска необрезная, хвойных пород, длина 4-6,5 м, все ширины, толщина 32-40 мм, сорт III</t>
  </si>
  <si>
    <t>3.12</t>
  </si>
  <si>
    <t>14.5.06.03-0002</t>
  </si>
  <si>
    <t>Паста антисептическая</t>
  </si>
  <si>
    <t>НР от ОЗП+ЗПМ - 101,7%  (=113х0,9)</t>
  </si>
  <si>
    <t>СП от ОЗП+ЗПМ - 46,75%  (=55х0,85)</t>
  </si>
  <si>
    <t>4</t>
  </si>
  <si>
    <t>58-17-3 ФЕРр 81-02-2001 Минстрой РФ пр. № 876/пр НР - 812/пр, СП - 774/пр, п. 92</t>
  </si>
  <si>
    <t>Разборка теплоизоляции на кровле из плит пенополистирольных толщиной 100 мм (Применительно разборка теплоизоляции стен)</t>
  </si>
  <si>
    <t>Оплата труда рабочих, ср. разряд-1,9</t>
  </si>
  <si>
    <t>4.1</t>
  </si>
  <si>
    <t>Затраты труда рабочих-строителей, ср. разряд-1,9</t>
  </si>
  <si>
    <t>4.2</t>
  </si>
  <si>
    <t>91.06.03-060</t>
  </si>
  <si>
    <t>Лебедки электрические тяговым усилием до 5,79 кН (0,59 т)</t>
  </si>
  <si>
    <t xml:space="preserve">НР от ОЗП+ЗПМ - 95% </t>
  </si>
  <si>
    <t xml:space="preserve">СП от ОЗП+ЗПМ - 46% </t>
  </si>
  <si>
    <t>Фасад</t>
  </si>
  <si>
    <t>5</t>
  </si>
  <si>
    <t>26-01-039-01 ФЕР 81-02-26-2001 Минстрой РФ пр. № 876/пр НР - 812/пр, СП - 774/пр, п. 20 Кзр=1,15 Кэм=1,25</t>
  </si>
  <si>
    <t>Изоляция покрытий и перекрытий изделиями из волокнистых и зернистых материалов насухо</t>
  </si>
  <si>
    <t>Оплата труда рабочих, ср. разряд-3,7</t>
  </si>
  <si>
    <t>5.1</t>
  </si>
  <si>
    <t>Затраты труда рабочих-строителей, ср. разряд-3,7</t>
  </si>
  <si>
    <t>5.2</t>
  </si>
  <si>
    <t>5.3</t>
  </si>
  <si>
    <t>91.06.03-055</t>
  </si>
  <si>
    <t>Лебедки электрические тяговым усилием 19,62 кН (2 т)</t>
  </si>
  <si>
    <t>5.4</t>
  </si>
  <si>
    <t>5.5</t>
  </si>
  <si>
    <t>(12.2.05.11)</t>
  </si>
  <si>
    <t>Изделия теплоизоляционные</t>
  </si>
  <si>
    <t>НР от ОЗП+ЗПМ - 91,8%  (=102х0,9)</t>
  </si>
  <si>
    <t>6</t>
  </si>
  <si>
    <t>12.2.05.10-0037 ФССЦ-2001 Минстрой РФ пр. № 876/пр</t>
  </si>
  <si>
    <t>Плиты теплоизоляционные на основе базальтовых пород, плотность 135-49 кг/м3, теплопроводность не более 0,038 Вт/(м х К)</t>
  </si>
  <si>
    <t>Ресурсы по проекту</t>
  </si>
  <si>
    <t>7</t>
  </si>
  <si>
    <t>15-01-062-01 ФЕР 81-02-15-2001 Минстрой РФ пр. № 876/пр НР - 812/пр, СП - 774/пр, п. 15 Кзр=1,15 Кэм=1,25</t>
  </si>
  <si>
    <t>Наружная облицовка поверхности стен в горизонтальном исполнении по металлическому каркасу (с его устройством) металлосайдингом с пароизоляционным слоем</t>
  </si>
  <si>
    <t>Стоимость материалов
= 12876,54 - 972,3 - 773,64</t>
  </si>
  <si>
    <t>7.1</t>
  </si>
  <si>
    <t>7.2</t>
  </si>
  <si>
    <t>7.3</t>
  </si>
  <si>
    <t>7.4</t>
  </si>
  <si>
    <t>7.5</t>
  </si>
  <si>
    <t>08.1.02.03-0091</t>
  </si>
  <si>
    <t>Угол наружный, внутренний из оцинкованной стали с полимерным покрытием</t>
  </si>
  <si>
    <t>м</t>
  </si>
  <si>
    <t>7.6</t>
  </si>
  <si>
    <t>08.1.02.03-0041</t>
  </si>
  <si>
    <t>Кронштейн выравнивающий стальной оцинкованный, высота профиля 200 мм, толщина металла 1,2 мм</t>
  </si>
  <si>
    <t>шт</t>
  </si>
  <si>
    <t>7.7</t>
  </si>
  <si>
    <t>01.7.06.03-0021</t>
  </si>
  <si>
    <t>Лента полиэтиленовая с липким слоем А50</t>
  </si>
  <si>
    <t>7.8</t>
  </si>
  <si>
    <t>(08.1.02.23)</t>
  </si>
  <si>
    <t>Сайдинг металлический с полимерным покрытием</t>
  </si>
  <si>
    <t>7.9</t>
  </si>
  <si>
    <t>(12.1.01.03)</t>
  </si>
  <si>
    <t>Материал пароизоляционный</t>
  </si>
  <si>
    <t>7.10</t>
  </si>
  <si>
    <t>07.2.06.03-0116</t>
  </si>
  <si>
    <t>Профиль направляющий, стальной, оцинкованный, для монтажа гипсовых перегородок и подвесных потолков, длина 3 м, сечение 75x40x0,6 мм</t>
  </si>
  <si>
    <t>7.11</t>
  </si>
  <si>
    <t>01.7.15.14-0062</t>
  </si>
  <si>
    <t>Шурупы-саморезы 4,2x16 мм</t>
  </si>
  <si>
    <t>100 шт</t>
  </si>
  <si>
    <t>7.12</t>
  </si>
  <si>
    <t>01.7.15.07-0083</t>
  </si>
  <si>
    <t>Дюбель-гвозди, размер 8x100 мм</t>
  </si>
  <si>
    <t>НР от ОЗП+ЗПМ - 94,5%  (=105х0,9)</t>
  </si>
  <si>
    <t>СП от ОЗП+ЗПМ - 41,65%  (=49х0,85)</t>
  </si>
  <si>
    <t>8</t>
  </si>
  <si>
    <t>08.3.09.04-0013 ФССЦ-2001 Минстрой РФ пр. № 876/пр</t>
  </si>
  <si>
    <t>Профнастил оцинкованный с покрытием: полиэстер С10-1100-0,5</t>
  </si>
  <si>
    <t>9</t>
  </si>
  <si>
    <t>12.1.01.03-0036 ФССЦ-2001 Минстрой РФ пр. № 876/пр</t>
  </si>
  <si>
    <t>Пленка пароизоляционная 3-х слойная полиэтиленовая с армированной основой из перехлестнутых полос полиэтилена</t>
  </si>
  <si>
    <t>10</t>
  </si>
  <si>
    <t>15-01-070-01 ФЕР 81-02-15-2001 Минстрой РФ пр. № 876/пр НР - 812/пр, СП - 774/пр, п. 15 Кзр=1,15 Кэм=1,25</t>
  </si>
  <si>
    <t>Облицовка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</si>
  <si>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>10.1</t>
  </si>
  <si>
    <t>10.2</t>
  </si>
  <si>
    <t>08.1.02.03-0001</t>
  </si>
  <si>
    <t>Аквилон из оцинкованной стали с полимерным покрытием</t>
  </si>
  <si>
    <t>10.3</t>
  </si>
  <si>
    <t>08.1.02.03-0081</t>
  </si>
  <si>
    <t>Планка откосная из оцинкованной стали с полимерным покрытием, ширина 250 мм</t>
  </si>
  <si>
    <t>10.4</t>
  </si>
  <si>
    <t>08.1.02.03-0021</t>
  </si>
  <si>
    <t>Водоотлив оконный из оцинкованной стали с полимерным покрытием, ширина планки 250 мм</t>
  </si>
  <si>
    <t>10.5</t>
  </si>
  <si>
    <t>Вывоз мусора</t>
  </si>
  <si>
    <t>11</t>
  </si>
  <si>
    <t>01-01-01-041 ФССЦпг-2001 Минстрой РФ пр. № 876/пр</t>
  </si>
  <si>
    <t>Погрузка при автомобильных перевозках мусора строительного с погрузкой вручную</t>
  </si>
  <si>
    <t>1 т груза</t>
  </si>
  <si>
    <t>Ресурсы по проекту - конструкции</t>
  </si>
  <si>
    <t>12</t>
  </si>
  <si>
    <t>03-21-01-010 ФССЦпг-2001 Минстрой РФ пр. № 876/пр</t>
  </si>
  <si>
    <t>Перевозка грузов I класса автомобилями-самосвалами грузоподъемностью 10 т работающих вне карьера на расстояние до 10 км</t>
  </si>
  <si>
    <t>Итого прямые затраты по разделу 1</t>
  </si>
  <si>
    <t>Стоимость общестроительных работ -</t>
  </si>
  <si>
    <t>Материалы -</t>
  </si>
  <si>
    <t>Всего оплата труда -</t>
  </si>
  <si>
    <t>Стоимость материалов и конструкций -</t>
  </si>
  <si>
    <t>Накладные расходы -</t>
  </si>
  <si>
    <t>Сметная прибыль -</t>
  </si>
  <si>
    <t>Всего, стоимость общестроительных работ -</t>
  </si>
  <si>
    <t>Нормативная трудоемкость -</t>
  </si>
  <si>
    <t>Сметная заработная плата -</t>
  </si>
  <si>
    <t>Стоимость металломонтажных работ -</t>
  </si>
  <si>
    <t>Всего, стоимость металломонтажных работ -</t>
  </si>
  <si>
    <t>Итого по разделу 1</t>
  </si>
  <si>
    <t>Итого прямые затраты по смете:</t>
  </si>
  <si>
    <t>Итого по смете:</t>
  </si>
  <si>
    <t>Пересчет итогов в цены на 2кв. 2021 г.</t>
  </si>
  <si>
    <t>Оплата труда осн. рабочих</t>
  </si>
  <si>
    <t>х 21,31</t>
  </si>
  <si>
    <t>Затраты на экспл. машин</t>
  </si>
  <si>
    <t>(в т.ч. опл. труда механизаторов)</t>
  </si>
  <si>
    <t>Стоимость материальных ресурсов</t>
  </si>
  <si>
    <t>Итого прямых затрат</t>
  </si>
  <si>
    <t>Накладные расходы в текущих ценах</t>
  </si>
  <si>
    <t>х 1,0</t>
  </si>
  <si>
    <t>Сметная прибыль в текущих ценах</t>
  </si>
  <si>
    <t>ИТОГО в ценах на 2кв. 2021 г.</t>
  </si>
  <si>
    <t>Итого с учетом понижающего коэффициента</t>
  </si>
  <si>
    <t>Капитальный ремонт многоквартирных домов Камчатского края</t>
  </si>
  <si>
    <t xml:space="preserve">ЛОКАЛЬНЫЙ СМЕТНЫЙ РАСЧЕТ (СМЕТА)  № </t>
  </si>
  <si>
    <t xml:space="preserve">Капитальный ремонт фасада, жилое здание по ул. Ларина д.33 г. Петропавловск-Камчатский </t>
  </si>
  <si>
    <t>2001г</t>
  </si>
  <si>
    <t>2021г</t>
  </si>
  <si>
    <t>Составлена ФЕР-2001 (ред.2021 г.) на 2 квартал 2021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</si>
</sst>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</numFmts>
  <fonts count="88">
    <font>
      <sz val="10"/>
      <name val="Times New Roman Cyr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imes New Roman Cyr"/>
      <family val="1"/>
    </font>
    <font>
      <u val="single"/>
      <sz val="10"/>
      <color indexed="20"/>
      <name val="Times New Roman Cyr"/>
      <family val="1"/>
    </font>
    <font>
      <sz val="9"/>
      <name val="Times New Roman Cyr"/>
      <family val="1"/>
    </font>
    <font>
      <sz val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b/>
      <sz val="6"/>
      <color indexed="22"/>
      <name val="Times New Roman Cyr"/>
      <family val="1"/>
    </font>
    <font>
      <sz val="7"/>
      <name val="Tahoma"/>
      <family val="2"/>
    </font>
    <font>
      <b/>
      <sz val="9"/>
      <color indexed="18"/>
      <name val="Times New Roman Cyr"/>
      <family val="1"/>
    </font>
    <font>
      <sz val="8"/>
      <color indexed="63"/>
      <name val="Tahoma"/>
      <family val="2"/>
    </font>
    <font>
      <b/>
      <sz val="8"/>
      <name val="Times New Roman Cyr"/>
      <family val="1"/>
    </font>
    <font>
      <b/>
      <sz val="9"/>
      <color indexed="23"/>
      <name val="Times New Roman Cyr"/>
      <family val="1"/>
    </font>
    <font>
      <sz val="8"/>
      <color indexed="23"/>
      <name val="Tahoma"/>
      <family val="2"/>
    </font>
    <font>
      <b/>
      <sz val="8"/>
      <color indexed="23"/>
      <name val="Times New Roman Cyr"/>
      <family val="1"/>
    </font>
    <font>
      <i/>
      <sz val="9"/>
      <color indexed="18"/>
      <name val="Times New Roman Cyr"/>
      <family val="1"/>
    </font>
    <font>
      <sz val="7"/>
      <color indexed="8"/>
      <name val="Tahoma"/>
      <family val="2"/>
    </font>
    <font>
      <sz val="10"/>
      <color indexed="20"/>
      <name val="Times New Roman Cyr"/>
      <family val="1"/>
    </font>
    <font>
      <sz val="8"/>
      <color indexed="20"/>
      <name val="Tahoma"/>
      <family val="2"/>
    </font>
    <font>
      <b/>
      <i/>
      <sz val="9"/>
      <color indexed="20"/>
      <name val="Times New Roman Cyr"/>
      <family val="1"/>
    </font>
    <font>
      <sz val="10"/>
      <color indexed="58"/>
      <name val="Times New Roman Cyr"/>
      <family val="1"/>
    </font>
    <font>
      <sz val="8"/>
      <color indexed="58"/>
      <name val="Tahoma"/>
      <family val="2"/>
    </font>
    <font>
      <b/>
      <i/>
      <sz val="9"/>
      <color indexed="58"/>
      <name val="Times New Roman Cyr"/>
      <family val="1"/>
    </font>
    <font>
      <sz val="10"/>
      <color indexed="18"/>
      <name val="Times New Roman Cyr"/>
      <family val="1"/>
    </font>
    <font>
      <sz val="8"/>
      <color indexed="18"/>
      <name val="Tahoma"/>
      <family val="2"/>
    </font>
    <font>
      <b/>
      <i/>
      <sz val="9"/>
      <color indexed="18"/>
      <name val="Times New Roman Cyr"/>
      <family val="1"/>
    </font>
    <font>
      <sz val="10"/>
      <color indexed="10"/>
      <name val="Times New Roman Cyr"/>
      <family val="1"/>
    </font>
    <font>
      <sz val="8"/>
      <color indexed="10"/>
      <name val="Tahoma"/>
      <family val="2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80"/>
      <name val="Times New Roman Cyr"/>
      <family val="1"/>
    </font>
    <font>
      <sz val="10"/>
      <color rgb="FF800080"/>
      <name val="Times New Roman Cyr"/>
      <family val="1"/>
    </font>
    <font>
      <sz val="10"/>
      <color rgb="FF003300"/>
      <name val="Times New Roman Cyr"/>
      <family val="1"/>
    </font>
    <font>
      <sz val="10"/>
      <color rgb="FF000080"/>
      <name val="Times New Roman Cyr"/>
      <family val="1"/>
    </font>
    <font>
      <sz val="10"/>
      <color rgb="FFFF0000"/>
      <name val="Times New Roman Cyr"/>
      <family val="1"/>
    </font>
    <font>
      <sz val="8"/>
      <color rgb="FF333333"/>
      <name val="Tahoma"/>
      <family val="2"/>
    </font>
    <font>
      <b/>
      <sz val="9"/>
      <color rgb="FF808080"/>
      <name val="Times New Roman Cyr"/>
      <family val="1"/>
    </font>
    <font>
      <sz val="8"/>
      <color rgb="FF808080"/>
      <name val="Tahoma"/>
      <family val="2"/>
    </font>
    <font>
      <sz val="7"/>
      <color rgb="FF000000"/>
      <name val="Tahoma"/>
      <family val="2"/>
    </font>
    <font>
      <sz val="8"/>
      <color rgb="FF800080"/>
      <name val="Tahoma"/>
      <family val="2"/>
    </font>
    <font>
      <sz val="8"/>
      <color rgb="FF003300"/>
      <name val="Tahoma"/>
      <family val="2"/>
    </font>
    <font>
      <sz val="8"/>
      <color rgb="FF000080"/>
      <name val="Tahoma"/>
      <family val="2"/>
    </font>
    <font>
      <b/>
      <i/>
      <sz val="9"/>
      <color rgb="FF000080"/>
      <name val="Times New Roman Cyr"/>
      <family val="1"/>
    </font>
    <font>
      <sz val="8"/>
      <color rgb="FFFF0000"/>
      <name val="Tahoma"/>
      <family val="2"/>
    </font>
    <font>
      <b/>
      <sz val="6"/>
      <color rgb="FFC0C0C0"/>
      <name val="Times New Roman Cyr"/>
      <family val="1"/>
    </font>
    <font>
      <b/>
      <sz val="9"/>
      <color rgb="FF000080"/>
      <name val="Times New Roman Cyr"/>
      <family val="1"/>
    </font>
    <font>
      <b/>
      <sz val="8"/>
      <color rgb="FF808080"/>
      <name val="Times New Roman Cyr"/>
      <family val="1"/>
    </font>
    <font>
      <b/>
      <i/>
      <sz val="9"/>
      <color rgb="FF800080"/>
      <name val="Times New Roman Cyr"/>
      <family val="1"/>
    </font>
    <font>
      <b/>
      <i/>
      <sz val="9"/>
      <color rgb="FF003300"/>
      <name val="Times New Roman Cyr"/>
      <family val="1"/>
    </font>
    <font>
      <b/>
      <i/>
      <sz val="9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2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indent="1"/>
    </xf>
    <xf numFmtId="0" fontId="2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indent="1"/>
    </xf>
    <xf numFmtId="0" fontId="2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68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right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25" fillId="33" borderId="13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right"/>
    </xf>
    <xf numFmtId="1" fontId="24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vertical="top" wrapText="1"/>
    </xf>
    <xf numFmtId="2" fontId="24" fillId="0" borderId="13" xfId="0" applyNumberFormat="1" applyFont="1" applyBorder="1" applyAlignment="1">
      <alignment horizontal="right" vertical="top"/>
    </xf>
    <xf numFmtId="1" fontId="24" fillId="0" borderId="13" xfId="0" applyNumberFormat="1" applyFont="1" applyBorder="1" applyAlignment="1">
      <alignment horizontal="right" vertical="top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right" vertical="top"/>
    </xf>
    <xf numFmtId="0" fontId="73" fillId="0" borderId="13" xfId="0" applyFont="1" applyBorder="1" applyAlignment="1">
      <alignment horizontal="left" vertical="center" wrapText="1" indent="1"/>
    </xf>
    <xf numFmtId="2" fontId="73" fillId="0" borderId="13" xfId="0" applyNumberFormat="1" applyFont="1" applyBorder="1" applyAlignment="1">
      <alignment horizontal="right" vertical="top" wrapText="1"/>
    </xf>
    <xf numFmtId="168" fontId="73" fillId="0" borderId="13" xfId="0" applyNumberFormat="1" applyFont="1" applyBorder="1" applyAlignment="1">
      <alignment horizontal="right" vertical="top" wrapText="1"/>
    </xf>
    <xf numFmtId="2" fontId="73" fillId="0" borderId="13" xfId="0" applyNumberFormat="1" applyFont="1" applyBorder="1" applyAlignment="1">
      <alignment horizontal="right" vertical="top"/>
    </xf>
    <xf numFmtId="168" fontId="73" fillId="0" borderId="13" xfId="0" applyNumberFormat="1" applyFont="1" applyBorder="1" applyAlignment="1">
      <alignment horizontal="right" vertical="top"/>
    </xf>
    <xf numFmtId="0" fontId="74" fillId="0" borderId="13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left" vertical="center" wrapText="1" indent="2"/>
    </xf>
    <xf numFmtId="2" fontId="75" fillId="0" borderId="13" xfId="0" applyNumberFormat="1" applyFont="1" applyBorder="1" applyAlignment="1">
      <alignment horizontal="right" vertical="top" wrapText="1"/>
    </xf>
    <xf numFmtId="168" fontId="75" fillId="0" borderId="13" xfId="0" applyNumberFormat="1" applyFont="1" applyBorder="1" applyAlignment="1">
      <alignment horizontal="right" vertical="top" wrapText="1"/>
    </xf>
    <xf numFmtId="2" fontId="75" fillId="0" borderId="13" xfId="0" applyNumberFormat="1" applyFont="1" applyBorder="1" applyAlignment="1">
      <alignment horizontal="right" vertical="top"/>
    </xf>
    <xf numFmtId="168" fontId="75" fillId="0" borderId="13" xfId="0" applyNumberFormat="1" applyFont="1" applyBorder="1" applyAlignment="1">
      <alignment horizontal="right" vertical="top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2" fontId="68" fillId="0" borderId="13" xfId="0" applyNumberFormat="1" applyFont="1" applyBorder="1" applyAlignment="1">
      <alignment horizontal="right" vertical="top"/>
    </xf>
    <xf numFmtId="0" fontId="68" fillId="0" borderId="13" xfId="0" applyFont="1" applyBorder="1" applyAlignment="1">
      <alignment horizontal="right" vertical="top"/>
    </xf>
    <xf numFmtId="0" fontId="76" fillId="33" borderId="13" xfId="0" applyFont="1" applyFill="1" applyBorder="1" applyAlignment="1">
      <alignment horizontal="center" vertical="center" wrapText="1"/>
    </xf>
    <xf numFmtId="2" fontId="76" fillId="33" borderId="13" xfId="0" applyNumberFormat="1" applyFont="1" applyFill="1" applyBorder="1" applyAlignment="1">
      <alignment horizontal="center" vertical="top"/>
    </xf>
    <xf numFmtId="2" fontId="76" fillId="33" borderId="13" xfId="0" applyNumberFormat="1" applyFont="1" applyFill="1" applyBorder="1" applyAlignment="1">
      <alignment horizontal="center" vertical="top" wrapText="1"/>
    </xf>
    <xf numFmtId="2" fontId="76" fillId="0" borderId="13" xfId="0" applyNumberFormat="1" applyFont="1" applyBorder="1" applyAlignment="1">
      <alignment horizontal="center" vertical="top"/>
    </xf>
    <xf numFmtId="2" fontId="76" fillId="33" borderId="13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top" wrapText="1"/>
    </xf>
    <xf numFmtId="0" fontId="77" fillId="0" borderId="13" xfId="0" applyFont="1" applyBorder="1" applyAlignment="1">
      <alignment horizontal="left" vertical="center" wrapText="1" indent="1"/>
    </xf>
    <xf numFmtId="2" fontId="77" fillId="0" borderId="13" xfId="0" applyNumberFormat="1" applyFont="1" applyBorder="1" applyAlignment="1">
      <alignment horizontal="right" vertical="top"/>
    </xf>
    <xf numFmtId="169" fontId="77" fillId="0" borderId="13" xfId="0" applyNumberFormat="1" applyFont="1" applyBorder="1" applyAlignment="1">
      <alignment horizontal="right" vertical="top"/>
    </xf>
    <xf numFmtId="168" fontId="77" fillId="0" borderId="13" xfId="0" applyNumberFormat="1" applyFont="1" applyBorder="1" applyAlignment="1">
      <alignment horizontal="right" vertical="top"/>
    </xf>
    <xf numFmtId="0" fontId="78" fillId="0" borderId="13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left" vertical="center" wrapText="1" indent="1"/>
    </xf>
    <xf numFmtId="2" fontId="78" fillId="0" borderId="13" xfId="0" applyNumberFormat="1" applyFont="1" applyBorder="1" applyAlignment="1">
      <alignment horizontal="right" vertical="top"/>
    </xf>
    <xf numFmtId="169" fontId="78" fillId="0" borderId="13" xfId="0" applyNumberFormat="1" applyFont="1" applyBorder="1" applyAlignment="1">
      <alignment horizontal="right" vertical="top"/>
    </xf>
    <xf numFmtId="168" fontId="78" fillId="0" borderId="13" xfId="0" applyNumberFormat="1" applyFont="1" applyBorder="1" applyAlignment="1">
      <alignment horizontal="right" vertical="top"/>
    </xf>
    <xf numFmtId="0" fontId="79" fillId="0" borderId="13" xfId="0" applyFont="1" applyBorder="1" applyAlignment="1">
      <alignment horizontal="center" vertical="top" wrapText="1"/>
    </xf>
    <xf numFmtId="0" fontId="79" fillId="0" borderId="13" xfId="0" applyFont="1" applyBorder="1" applyAlignment="1">
      <alignment horizontal="left" vertical="center" wrapText="1" indent="1"/>
    </xf>
    <xf numFmtId="2" fontId="79" fillId="0" borderId="13" xfId="0" applyNumberFormat="1" applyFont="1" applyBorder="1" applyAlignment="1">
      <alignment horizontal="right" vertical="top"/>
    </xf>
    <xf numFmtId="169" fontId="79" fillId="0" borderId="13" xfId="0" applyNumberFormat="1" applyFont="1" applyBorder="1" applyAlignment="1">
      <alignment horizontal="right" vertical="top"/>
    </xf>
    <xf numFmtId="168" fontId="79" fillId="0" borderId="13" xfId="0" applyNumberFormat="1" applyFont="1" applyBorder="1" applyAlignment="1">
      <alignment horizontal="right" vertical="top"/>
    </xf>
    <xf numFmtId="0" fontId="80" fillId="0" borderId="13" xfId="0" applyFont="1" applyBorder="1" applyAlignment="1">
      <alignment horizontal="right" vertical="top"/>
    </xf>
    <xf numFmtId="0" fontId="80" fillId="0" borderId="13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left" vertical="top" wrapText="1"/>
    </xf>
    <xf numFmtId="2" fontId="80" fillId="0" borderId="13" xfId="0" applyNumberFormat="1" applyFont="1" applyBorder="1" applyAlignment="1">
      <alignment horizontal="right" vertical="top"/>
    </xf>
    <xf numFmtId="0" fontId="81" fillId="0" borderId="13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left" vertical="center" wrapText="1" indent="1"/>
    </xf>
    <xf numFmtId="2" fontId="81" fillId="0" borderId="13" xfId="0" applyNumberFormat="1" applyFont="1" applyBorder="1" applyAlignment="1">
      <alignment horizontal="right" vertical="top"/>
    </xf>
    <xf numFmtId="169" fontId="81" fillId="0" borderId="13" xfId="0" applyNumberFormat="1" applyFont="1" applyBorder="1" applyAlignment="1">
      <alignment horizontal="right" vertical="top"/>
    </xf>
    <xf numFmtId="168" fontId="81" fillId="0" borderId="13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left" vertical="top" wrapText="1"/>
    </xf>
    <xf numFmtId="0" fontId="24" fillId="33" borderId="13" xfId="0" applyFont="1" applyFill="1" applyBorder="1" applyAlignment="1">
      <alignment horizontal="center" vertical="top" wrapText="1"/>
    </xf>
    <xf numFmtId="2" fontId="24" fillId="33" borderId="13" xfId="0" applyNumberFormat="1" applyFont="1" applyFill="1" applyBorder="1" applyAlignment="1">
      <alignment horizontal="right" vertical="top"/>
    </xf>
    <xf numFmtId="1" fontId="24" fillId="33" borderId="13" xfId="0" applyNumberFormat="1" applyFont="1" applyFill="1" applyBorder="1" applyAlignment="1">
      <alignment horizontal="right" vertical="top"/>
    </xf>
    <xf numFmtId="0" fontId="26" fillId="33" borderId="13" xfId="0" applyFont="1" applyFill="1" applyBorder="1" applyAlignment="1">
      <alignment horizontal="right" vertical="top" wrapText="1"/>
    </xf>
    <xf numFmtId="0" fontId="31" fillId="33" borderId="13" xfId="0" applyFont="1" applyFill="1" applyBorder="1" applyAlignment="1">
      <alignment horizontal="center" vertical="top"/>
    </xf>
    <xf numFmtId="0" fontId="26" fillId="33" borderId="13" xfId="0" applyFont="1" applyFill="1" applyBorder="1" applyAlignment="1">
      <alignment horizontal="center" vertical="top"/>
    </xf>
    <xf numFmtId="0" fontId="20" fillId="33" borderId="13" xfId="0" applyFont="1" applyFill="1" applyBorder="1" applyAlignment="1">
      <alignment horizontal="center" vertical="top" wrapText="1"/>
    </xf>
    <xf numFmtId="0" fontId="20" fillId="33" borderId="13" xfId="0" applyFont="1" applyFill="1" applyBorder="1" applyAlignment="1">
      <alignment horizontal="left" vertical="top" wrapText="1"/>
    </xf>
    <xf numFmtId="0" fontId="24" fillId="33" borderId="13" xfId="0" applyFont="1" applyFill="1" applyBorder="1" applyAlignment="1">
      <alignment horizontal="right" vertical="top" wrapText="1"/>
    </xf>
    <xf numFmtId="1" fontId="24" fillId="33" borderId="13" xfId="0" applyNumberFormat="1" applyFont="1" applyFill="1" applyBorder="1" applyAlignment="1">
      <alignment horizontal="right" vertical="top" wrapText="1"/>
    </xf>
    <xf numFmtId="0" fontId="20" fillId="33" borderId="13" xfId="0" applyFont="1" applyFill="1" applyBorder="1" applyAlignment="1">
      <alignment horizontal="left" vertical="top" wrapText="1"/>
    </xf>
    <xf numFmtId="0" fontId="24" fillId="34" borderId="13" xfId="0" applyFont="1" applyFill="1" applyBorder="1" applyAlignment="1">
      <alignment horizontal="center" vertical="top" wrapText="1"/>
    </xf>
    <xf numFmtId="0" fontId="24" fillId="34" borderId="13" xfId="0" applyFont="1" applyFill="1" applyBorder="1" applyAlignment="1">
      <alignment horizontal="left" vertical="top" wrapText="1"/>
    </xf>
    <xf numFmtId="2" fontId="24" fillId="34" borderId="13" xfId="0" applyNumberFormat="1" applyFont="1" applyFill="1" applyBorder="1" applyAlignment="1">
      <alignment horizontal="right" vertical="top"/>
    </xf>
    <xf numFmtId="1" fontId="24" fillId="34" borderId="13" xfId="0" applyNumberFormat="1" applyFont="1" applyFill="1" applyBorder="1" applyAlignment="1">
      <alignment horizontal="right" vertical="top"/>
    </xf>
    <xf numFmtId="0" fontId="24" fillId="34" borderId="13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5" fillId="33" borderId="17" xfId="0" applyFont="1" applyFill="1" applyBorder="1" applyAlignment="1">
      <alignment horizontal="center" wrapText="1"/>
    </xf>
    <xf numFmtId="0" fontId="25" fillId="33" borderId="18" xfId="0" applyFont="1" applyFill="1" applyBorder="1" applyAlignment="1">
      <alignment horizontal="center" wrapText="1"/>
    </xf>
    <xf numFmtId="0" fontId="26" fillId="0" borderId="17" xfId="0" applyFont="1" applyBorder="1" applyAlignment="1">
      <alignment horizontal="center" vertical="top" wrapText="1"/>
    </xf>
    <xf numFmtId="1" fontId="24" fillId="0" borderId="18" xfId="0" applyNumberFormat="1" applyFont="1" applyBorder="1" applyAlignment="1">
      <alignment horizontal="right"/>
    </xf>
    <xf numFmtId="0" fontId="26" fillId="0" borderId="17" xfId="0" applyFont="1" applyBorder="1" applyAlignment="1">
      <alignment horizontal="right" vertical="top"/>
    </xf>
    <xf numFmtId="1" fontId="24" fillId="0" borderId="18" xfId="0" applyNumberFormat="1" applyFont="1" applyBorder="1" applyAlignment="1">
      <alignment horizontal="right" vertical="top"/>
    </xf>
    <xf numFmtId="49" fontId="82" fillId="0" borderId="17" xfId="0" applyNumberFormat="1" applyFont="1" applyBorder="1" applyAlignment="1">
      <alignment horizontal="left" vertical="top"/>
    </xf>
    <xf numFmtId="2" fontId="83" fillId="0" borderId="18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right" vertical="top"/>
    </xf>
    <xf numFmtId="0" fontId="31" fillId="0" borderId="18" xfId="0" applyFont="1" applyBorder="1" applyAlignment="1">
      <alignment horizontal="right" vertical="top"/>
    </xf>
    <xf numFmtId="0" fontId="74" fillId="0" borderId="17" xfId="0" applyFont="1" applyBorder="1" applyAlignment="1">
      <alignment horizontal="right" vertical="top"/>
    </xf>
    <xf numFmtId="0" fontId="84" fillId="0" borderId="18" xfId="0" applyFont="1" applyBorder="1" applyAlignment="1">
      <alignment horizontal="right" vertical="top"/>
    </xf>
    <xf numFmtId="0" fontId="68" fillId="0" borderId="17" xfId="0" applyFont="1" applyBorder="1" applyAlignment="1">
      <alignment horizontal="center" vertical="top" wrapText="1"/>
    </xf>
    <xf numFmtId="0" fontId="68" fillId="0" borderId="18" xfId="0" applyFont="1" applyBorder="1" applyAlignment="1">
      <alignment horizontal="right" vertical="top"/>
    </xf>
    <xf numFmtId="0" fontId="76" fillId="33" borderId="17" xfId="0" applyFont="1" applyFill="1" applyBorder="1" applyAlignment="1">
      <alignment horizontal="center" vertical="center" wrapText="1"/>
    </xf>
    <xf numFmtId="49" fontId="82" fillId="0" borderId="18" xfId="0" applyNumberFormat="1" applyFont="1" applyBorder="1" applyAlignment="1">
      <alignment horizontal="right" vertical="top"/>
    </xf>
    <xf numFmtId="49" fontId="77" fillId="0" borderId="17" xfId="0" applyNumberFormat="1" applyFont="1" applyBorder="1" applyAlignment="1">
      <alignment horizontal="center" vertical="top" wrapText="1"/>
    </xf>
    <xf numFmtId="0" fontId="85" fillId="0" borderId="18" xfId="0" applyFont="1" applyBorder="1" applyAlignment="1">
      <alignment horizontal="right" vertical="top"/>
    </xf>
    <xf numFmtId="49" fontId="78" fillId="0" borderId="17" xfId="0" applyNumberFormat="1" applyFont="1" applyBorder="1" applyAlignment="1">
      <alignment horizontal="center" vertical="top" wrapText="1"/>
    </xf>
    <xf numFmtId="0" fontId="86" fillId="0" borderId="18" xfId="0" applyFont="1" applyBorder="1" applyAlignment="1">
      <alignment horizontal="right" vertical="top"/>
    </xf>
    <xf numFmtId="49" fontId="79" fillId="0" borderId="17" xfId="0" applyNumberFormat="1" applyFont="1" applyBorder="1" applyAlignment="1">
      <alignment horizontal="center" vertical="top" wrapText="1"/>
    </xf>
    <xf numFmtId="0" fontId="80" fillId="0" borderId="18" xfId="0" applyFont="1" applyBorder="1" applyAlignment="1">
      <alignment horizontal="right" vertical="top"/>
    </xf>
    <xf numFmtId="0" fontId="80" fillId="0" borderId="17" xfId="0" applyFont="1" applyBorder="1" applyAlignment="1">
      <alignment horizontal="center" vertical="top" wrapText="1"/>
    </xf>
    <xf numFmtId="49" fontId="81" fillId="0" borderId="17" xfId="0" applyNumberFormat="1" applyFont="1" applyBorder="1" applyAlignment="1">
      <alignment horizontal="center" vertical="top" wrapText="1"/>
    </xf>
    <xf numFmtId="0" fontId="87" fillId="0" borderId="18" xfId="0" applyFont="1" applyBorder="1" applyAlignment="1">
      <alignment horizontal="right" vertical="top"/>
    </xf>
    <xf numFmtId="0" fontId="26" fillId="0" borderId="17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33" borderId="17" xfId="0" applyFont="1" applyFill="1" applyBorder="1" applyAlignment="1">
      <alignment horizontal="center" vertical="top" wrapText="1"/>
    </xf>
    <xf numFmtId="1" fontId="24" fillId="33" borderId="18" xfId="0" applyNumberFormat="1" applyFont="1" applyFill="1" applyBorder="1" applyAlignment="1">
      <alignment horizontal="right" vertical="top"/>
    </xf>
    <xf numFmtId="1" fontId="26" fillId="33" borderId="18" xfId="0" applyNumberFormat="1" applyFont="1" applyFill="1" applyBorder="1" applyAlignment="1">
      <alignment horizontal="center" vertical="top"/>
    </xf>
    <xf numFmtId="0" fontId="20" fillId="33" borderId="17" xfId="0" applyFont="1" applyFill="1" applyBorder="1" applyAlignment="1">
      <alignment horizontal="center" vertical="top" wrapText="1"/>
    </xf>
    <xf numFmtId="1" fontId="24" fillId="33" borderId="18" xfId="0" applyNumberFormat="1" applyFont="1" applyFill="1" applyBorder="1" applyAlignment="1">
      <alignment horizontal="right" vertical="top" wrapText="1"/>
    </xf>
    <xf numFmtId="0" fontId="24" fillId="34" borderId="17" xfId="0" applyFont="1" applyFill="1" applyBorder="1" applyAlignment="1">
      <alignment horizontal="center" vertical="top" wrapText="1"/>
    </xf>
    <xf numFmtId="1" fontId="24" fillId="34" borderId="18" xfId="0" applyNumberFormat="1" applyFont="1" applyFill="1" applyBorder="1" applyAlignment="1">
      <alignment horizontal="right" vertical="top"/>
    </xf>
    <xf numFmtId="0" fontId="24" fillId="34" borderId="19" xfId="0" applyFont="1" applyFill="1" applyBorder="1" applyAlignment="1">
      <alignment horizontal="center" vertical="top" wrapText="1"/>
    </xf>
    <xf numFmtId="0" fontId="24" fillId="34" borderId="20" xfId="0" applyFont="1" applyFill="1" applyBorder="1" applyAlignment="1">
      <alignment horizontal="left" vertical="top" wrapText="1"/>
    </xf>
    <xf numFmtId="0" fontId="24" fillId="34" borderId="20" xfId="0" applyFont="1" applyFill="1" applyBorder="1" applyAlignment="1">
      <alignment horizontal="center" vertical="top" wrapText="1"/>
    </xf>
    <xf numFmtId="2" fontId="24" fillId="34" borderId="20" xfId="0" applyNumberFormat="1" applyFont="1" applyFill="1" applyBorder="1" applyAlignment="1">
      <alignment horizontal="right" vertical="top"/>
    </xf>
    <xf numFmtId="1" fontId="24" fillId="34" borderId="20" xfId="0" applyNumberFormat="1" applyFont="1" applyFill="1" applyBorder="1" applyAlignment="1">
      <alignment horizontal="right" vertical="top"/>
    </xf>
    <xf numFmtId="0" fontId="24" fillId="34" borderId="20" xfId="0" applyFont="1" applyFill="1" applyBorder="1" applyAlignment="1">
      <alignment horizontal="right" vertical="top"/>
    </xf>
    <xf numFmtId="1" fontId="24" fillId="34" borderId="21" xfId="0" applyNumberFormat="1" applyFont="1" applyFill="1" applyBorder="1" applyAlignment="1">
      <alignment horizontal="right" vertical="top"/>
    </xf>
    <xf numFmtId="0" fontId="20" fillId="33" borderId="22" xfId="0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left" vertical="top" wrapText="1"/>
    </xf>
    <xf numFmtId="0" fontId="20" fillId="33" borderId="23" xfId="0" applyFont="1" applyFill="1" applyBorder="1" applyAlignment="1">
      <alignment horizontal="center" vertical="top" wrapText="1"/>
    </xf>
    <xf numFmtId="0" fontId="24" fillId="33" borderId="23" xfId="0" applyFont="1" applyFill="1" applyBorder="1" applyAlignment="1">
      <alignment horizontal="right" vertical="top" wrapText="1"/>
    </xf>
    <xf numFmtId="1" fontId="24" fillId="33" borderId="23" xfId="0" applyNumberFormat="1" applyFont="1" applyFill="1" applyBorder="1" applyAlignment="1">
      <alignment horizontal="right" vertical="top" wrapText="1"/>
    </xf>
    <xf numFmtId="1" fontId="24" fillId="33" borderId="24" xfId="0" applyNumberFormat="1" applyFont="1" applyFill="1" applyBorder="1" applyAlignment="1">
      <alignment horizontal="right" vertical="top" wrapText="1"/>
    </xf>
    <xf numFmtId="0" fontId="24" fillId="34" borderId="14" xfId="0" applyFont="1" applyFill="1" applyBorder="1" applyAlignment="1">
      <alignment horizontal="center" vertical="top" wrapText="1"/>
    </xf>
    <xf numFmtId="0" fontId="24" fillId="34" borderId="15" xfId="0" applyFont="1" applyFill="1" applyBorder="1" applyAlignment="1">
      <alignment horizontal="left" vertical="top" wrapText="1"/>
    </xf>
    <xf numFmtId="0" fontId="24" fillId="34" borderId="15" xfId="0" applyFont="1" applyFill="1" applyBorder="1" applyAlignment="1">
      <alignment horizontal="center" vertical="top" wrapText="1"/>
    </xf>
    <xf numFmtId="2" fontId="24" fillId="34" borderId="15" xfId="0" applyNumberFormat="1" applyFont="1" applyFill="1" applyBorder="1" applyAlignment="1">
      <alignment horizontal="right" vertical="top"/>
    </xf>
    <xf numFmtId="1" fontId="24" fillId="34" borderId="15" xfId="0" applyNumberFormat="1" applyFont="1" applyFill="1" applyBorder="1" applyAlignment="1">
      <alignment horizontal="right" vertical="top"/>
    </xf>
    <xf numFmtId="0" fontId="24" fillId="34" borderId="15" xfId="0" applyFont="1" applyFill="1" applyBorder="1" applyAlignment="1">
      <alignment horizontal="right" vertical="top"/>
    </xf>
    <xf numFmtId="1" fontId="24" fillId="34" borderId="16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BC-Soft\ABC-RU\2021.3\ABC_WIN\DOC\!User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Picture 1" descr="C:\ABC-Soft\ABC-RU\2021.3\ABC_WIN\DOC\!User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34700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8"/>
  <sheetViews>
    <sheetView showGridLines="0" tabSelected="1" zoomScalePageLayoutView="0" workbookViewId="0" topLeftCell="A246">
      <selection activeCell="R261" sqref="R261"/>
    </sheetView>
  </sheetViews>
  <sheetFormatPr defaultColWidth="9.00390625" defaultRowHeight="12.75" outlineLevelRow="2"/>
  <cols>
    <col min="1" max="1" width="6.50390625" style="0" customWidth="1"/>
    <col min="2" max="2" width="15.875" style="0" customWidth="1"/>
    <col min="3" max="3" width="49.375" style="0" customWidth="1"/>
    <col min="4" max="4" width="10.875" style="0" customWidth="1"/>
    <col min="5" max="7" width="9.875" style="0" customWidth="1"/>
    <col min="8" max="8" width="11.50390625" style="0" customWidth="1"/>
    <col min="9" max="13" width="9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12.75" customHeight="1">
      <c r="A3" s="2"/>
      <c r="B3" s="27" t="s">
        <v>319</v>
      </c>
      <c r="C3" s="27"/>
      <c r="D3" s="27"/>
      <c r="E3" s="27"/>
      <c r="F3" s="27"/>
      <c r="G3" s="27"/>
      <c r="H3" s="27"/>
      <c r="I3" s="27"/>
      <c r="J3" s="27"/>
      <c r="K3" s="2"/>
      <c r="L3" s="4"/>
      <c r="M3" s="2"/>
      <c r="N3" s="2"/>
    </row>
    <row r="4" spans="1:14" s="3" customFormat="1" ht="12.75" customHeight="1">
      <c r="A4" s="5"/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.75" customHeight="1">
      <c r="A6" s="7"/>
      <c r="B6" s="7"/>
      <c r="C6" s="8"/>
      <c r="D6" s="8"/>
      <c r="E6" s="9" t="s">
        <v>320</v>
      </c>
      <c r="F6" s="29">
        <v>1</v>
      </c>
      <c r="G6" s="29"/>
      <c r="H6" s="29"/>
      <c r="I6" s="29"/>
      <c r="J6" s="29"/>
      <c r="K6" s="29"/>
      <c r="L6" s="2"/>
      <c r="M6" s="2"/>
      <c r="N6" s="2"/>
    </row>
    <row r="7" spans="1:14" s="3" customFormat="1" ht="12.75" customHeight="1">
      <c r="A7" s="2"/>
      <c r="B7" s="30" t="s">
        <v>3</v>
      </c>
      <c r="C7" s="30"/>
      <c r="D7" s="30"/>
      <c r="E7" s="30"/>
      <c r="F7" s="30"/>
      <c r="G7" s="30"/>
      <c r="H7" s="30"/>
      <c r="I7" s="30"/>
      <c r="J7" s="30"/>
      <c r="K7" s="10"/>
      <c r="L7" s="10"/>
      <c r="M7" s="2"/>
      <c r="N7" s="2"/>
    </row>
    <row r="8" spans="1:14" s="3" customFormat="1" ht="12.75">
      <c r="A8" s="2"/>
      <c r="B8" s="2"/>
      <c r="C8" s="2"/>
      <c r="D8" s="6"/>
      <c r="E8" s="2"/>
      <c r="F8" s="2"/>
      <c r="G8" s="31" t="s">
        <v>4</v>
      </c>
      <c r="H8" s="31"/>
      <c r="I8" s="32"/>
      <c r="J8" s="32"/>
      <c r="K8" s="2"/>
      <c r="L8" s="2"/>
      <c r="M8" s="2"/>
      <c r="N8" s="2"/>
    </row>
    <row r="9" spans="1:14" s="3" customFormat="1" ht="12.75" customHeight="1">
      <c r="A9" s="12" t="s">
        <v>5</v>
      </c>
      <c r="B9" s="33" t="s">
        <v>321</v>
      </c>
      <c r="C9" s="33"/>
      <c r="D9" s="33"/>
      <c r="E9" s="33"/>
      <c r="F9" s="33"/>
      <c r="G9" s="33"/>
      <c r="H9" s="33"/>
      <c r="I9" s="33"/>
      <c r="J9" s="33"/>
      <c r="K9" s="2"/>
      <c r="L9" s="2"/>
      <c r="M9" s="2"/>
      <c r="N9" s="2"/>
    </row>
    <row r="10" spans="1:14" s="3" customFormat="1" ht="12.75" customHeight="1">
      <c r="A10" s="5"/>
      <c r="B10" s="28" t="s">
        <v>6</v>
      </c>
      <c r="C10" s="28"/>
      <c r="D10" s="28"/>
      <c r="E10" s="28"/>
      <c r="F10" s="28"/>
      <c r="G10" s="28"/>
      <c r="H10" s="28"/>
      <c r="I10" s="28"/>
      <c r="J10" s="28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34" t="s">
        <v>7</v>
      </c>
      <c r="B12" s="34"/>
      <c r="C12" s="32"/>
      <c r="D12" s="32"/>
      <c r="E12" s="32"/>
      <c r="F12" s="32"/>
      <c r="G12" s="32"/>
      <c r="H12" s="32"/>
      <c r="I12" s="32"/>
      <c r="J12" s="32"/>
      <c r="K12" s="2"/>
      <c r="L12" s="2"/>
      <c r="M12" s="2"/>
      <c r="N12" s="2"/>
    </row>
    <row r="13" spans="1:14" s="3" customFormat="1" ht="12.75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36" t="s">
        <v>322</v>
      </c>
      <c r="L13" s="36" t="s">
        <v>323</v>
      </c>
      <c r="M13" s="2"/>
      <c r="N13" s="2"/>
    </row>
    <row r="14" spans="1:14" ht="12.75">
      <c r="A14" s="14"/>
      <c r="B14" s="14"/>
      <c r="C14" s="14"/>
      <c r="D14" s="14"/>
      <c r="E14" s="15" t="s">
        <v>8</v>
      </c>
      <c r="F14" s="15"/>
      <c r="G14" s="15"/>
      <c r="H14" s="15"/>
      <c r="I14" s="15"/>
      <c r="J14" s="16"/>
      <c r="K14" s="17" t="s">
        <v>9</v>
      </c>
      <c r="L14" s="17">
        <f>H258/1000</f>
        <v>14047.904869999998</v>
      </c>
      <c r="M14" s="18" t="s">
        <v>10</v>
      </c>
      <c r="N14" s="1"/>
    </row>
    <row r="15" spans="1:14" ht="12.75">
      <c r="A15" s="14"/>
      <c r="B15" s="14"/>
      <c r="C15" s="14"/>
      <c r="D15" s="14"/>
      <c r="E15" s="15" t="s">
        <v>11</v>
      </c>
      <c r="F15" s="15"/>
      <c r="G15" s="15"/>
      <c r="H15" s="15"/>
      <c r="I15" s="15"/>
      <c r="J15" s="16"/>
      <c r="K15" s="17" t="s">
        <v>12</v>
      </c>
      <c r="L15" s="17">
        <f>21.31*68.842</f>
        <v>1467.0230199999999</v>
      </c>
      <c r="M15" s="18" t="s">
        <v>10</v>
      </c>
      <c r="N15" s="1"/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"/>
    </row>
    <row r="17" spans="1:14" s="3" customFormat="1" ht="12.75" customHeight="1" thickBot="1">
      <c r="A17" s="35" t="s">
        <v>324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20" t="s">
        <v>13</v>
      </c>
      <c r="N17" s="2"/>
    </row>
    <row r="18" spans="1:14" s="19" customFormat="1" ht="21" customHeight="1">
      <c r="A18" s="121" t="s">
        <v>14</v>
      </c>
      <c r="B18" s="122" t="s">
        <v>15</v>
      </c>
      <c r="C18" s="122" t="s">
        <v>16</v>
      </c>
      <c r="D18" s="122" t="s">
        <v>17</v>
      </c>
      <c r="E18" s="122" t="s">
        <v>18</v>
      </c>
      <c r="F18" s="122"/>
      <c r="G18" s="122"/>
      <c r="H18" s="123" t="s">
        <v>19</v>
      </c>
      <c r="I18" s="123"/>
      <c r="J18" s="123"/>
      <c r="K18" s="123"/>
      <c r="L18" s="122" t="s">
        <v>20</v>
      </c>
      <c r="M18" s="124"/>
      <c r="N18" s="20"/>
    </row>
    <row r="19" spans="1:14" s="19" customFormat="1" ht="30.75" customHeight="1">
      <c r="A19" s="125"/>
      <c r="B19" s="37"/>
      <c r="C19" s="37"/>
      <c r="D19" s="37"/>
      <c r="E19" s="38" t="s">
        <v>21</v>
      </c>
      <c r="F19" s="38" t="s">
        <v>22</v>
      </c>
      <c r="G19" s="38" t="s">
        <v>23</v>
      </c>
      <c r="H19" s="37" t="s">
        <v>21</v>
      </c>
      <c r="I19" s="37" t="s">
        <v>24</v>
      </c>
      <c r="J19" s="38" t="s">
        <v>25</v>
      </c>
      <c r="K19" s="38" t="s">
        <v>23</v>
      </c>
      <c r="L19" s="37"/>
      <c r="M19" s="126"/>
      <c r="N19" s="20"/>
    </row>
    <row r="20" spans="1:14" s="19" customFormat="1" ht="24" customHeight="1">
      <c r="A20" s="125"/>
      <c r="B20" s="37"/>
      <c r="C20" s="37"/>
      <c r="D20" s="37" t="s">
        <v>26</v>
      </c>
      <c r="E20" s="37" t="s">
        <v>24</v>
      </c>
      <c r="F20" s="37" t="s">
        <v>27</v>
      </c>
      <c r="G20" s="37" t="s">
        <v>28</v>
      </c>
      <c r="H20" s="37"/>
      <c r="I20" s="37"/>
      <c r="J20" s="37" t="s">
        <v>29</v>
      </c>
      <c r="K20" s="37" t="s">
        <v>28</v>
      </c>
      <c r="L20" s="37" t="s">
        <v>30</v>
      </c>
      <c r="M20" s="126"/>
      <c r="N20" s="20"/>
    </row>
    <row r="21" spans="1:14" s="19" customFormat="1" ht="21.75" customHeight="1">
      <c r="A21" s="125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 t="s">
        <v>31</v>
      </c>
      <c r="M21" s="127" t="s">
        <v>32</v>
      </c>
      <c r="N21" s="20"/>
    </row>
    <row r="22" spans="1:14" ht="12.75">
      <c r="A22" s="128">
        <v>1</v>
      </c>
      <c r="B22" s="39">
        <v>2</v>
      </c>
      <c r="C22" s="39">
        <v>3</v>
      </c>
      <c r="D22" s="39">
        <v>4</v>
      </c>
      <c r="E22" s="39">
        <v>5</v>
      </c>
      <c r="F22" s="39">
        <v>6</v>
      </c>
      <c r="G22" s="39">
        <v>7</v>
      </c>
      <c r="H22" s="39">
        <v>8</v>
      </c>
      <c r="I22" s="39">
        <v>9</v>
      </c>
      <c r="J22" s="39">
        <v>10</v>
      </c>
      <c r="K22" s="39">
        <v>11</v>
      </c>
      <c r="L22" s="39">
        <v>12</v>
      </c>
      <c r="M22" s="129">
        <v>13</v>
      </c>
      <c r="N22" s="1"/>
    </row>
    <row r="23" spans="1:13" ht="12.75">
      <c r="A23" s="13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31"/>
    </row>
    <row r="24" spans="1:14" ht="15.75" customHeight="1">
      <c r="A24" s="132" t="s">
        <v>33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33"/>
      <c r="N24" s="1"/>
    </row>
    <row r="25" spans="1:13" s="21" customFormat="1" ht="114.75">
      <c r="A25" s="134" t="s">
        <v>34</v>
      </c>
      <c r="B25" s="42" t="s">
        <v>35</v>
      </c>
      <c r="C25" s="43" t="s">
        <v>36</v>
      </c>
      <c r="D25" s="44">
        <v>22.48</v>
      </c>
      <c r="E25" s="45">
        <v>781.19</v>
      </c>
      <c r="F25" s="45">
        <v>5.75</v>
      </c>
      <c r="G25" s="45">
        <v>343.22</v>
      </c>
      <c r="H25" s="46">
        <v>17561</v>
      </c>
      <c r="I25" s="46">
        <v>9716</v>
      </c>
      <c r="J25" s="46">
        <v>129</v>
      </c>
      <c r="K25" s="46">
        <v>7716</v>
      </c>
      <c r="L25" s="45">
        <v>50.03</v>
      </c>
      <c r="M25" s="135">
        <v>1125</v>
      </c>
    </row>
    <row r="26" spans="1:13" s="21" customFormat="1" ht="12.75">
      <c r="A26" s="136"/>
      <c r="B26" s="47"/>
      <c r="C26" s="43"/>
      <c r="D26" s="48" t="s">
        <v>37</v>
      </c>
      <c r="E26" s="49">
        <v>432.22</v>
      </c>
      <c r="F26" s="49">
        <v>1.01</v>
      </c>
      <c r="G26" s="49" t="s">
        <v>38</v>
      </c>
      <c r="H26" s="50"/>
      <c r="I26" s="50"/>
      <c r="J26" s="50">
        <v>23</v>
      </c>
      <c r="K26" s="50"/>
      <c r="L26" s="49">
        <v>0.09</v>
      </c>
      <c r="M26" s="137">
        <v>2</v>
      </c>
    </row>
    <row r="27" spans="1:13" s="21" customFormat="1" ht="18" customHeight="1" hidden="1" outlineLevel="1">
      <c r="A27" s="138"/>
      <c r="B27" s="48"/>
      <c r="C27" s="51" t="s">
        <v>39</v>
      </c>
      <c r="D27" s="51" t="s">
        <v>40</v>
      </c>
      <c r="E27" s="51" t="s">
        <v>41</v>
      </c>
      <c r="F27" s="51" t="s">
        <v>42</v>
      </c>
      <c r="G27" s="51" t="s">
        <v>43</v>
      </c>
      <c r="H27" s="51" t="s">
        <v>44</v>
      </c>
      <c r="I27" s="52" t="s">
        <v>45</v>
      </c>
      <c r="J27" s="52"/>
      <c r="K27" s="52"/>
      <c r="L27" s="51" t="s">
        <v>46</v>
      </c>
      <c r="M27" s="139"/>
    </row>
    <row r="28" spans="1:13" s="21" customFormat="1" ht="12.75" hidden="1" outlineLevel="1">
      <c r="A28" s="140"/>
      <c r="B28" s="48"/>
      <c r="C28" s="54" t="s">
        <v>47</v>
      </c>
      <c r="D28" s="55">
        <v>375.84</v>
      </c>
      <c r="E28" s="56">
        <v>1.15</v>
      </c>
      <c r="F28" s="57">
        <v>432.22</v>
      </c>
      <c r="G28" s="58">
        <v>1</v>
      </c>
      <c r="H28" s="57">
        <v>432.22</v>
      </c>
      <c r="I28" s="57">
        <v>9716</v>
      </c>
      <c r="J28" s="57"/>
      <c r="K28" s="57"/>
      <c r="L28" s="57">
        <v>8.64</v>
      </c>
      <c r="M28" s="141"/>
    </row>
    <row r="29" spans="1:13" s="21" customFormat="1" ht="12.75" hidden="1" outlineLevel="1">
      <c r="A29" s="140"/>
      <c r="B29" s="48"/>
      <c r="C29" s="54" t="s">
        <v>48</v>
      </c>
      <c r="D29" s="55">
        <v>4.6</v>
      </c>
      <c r="E29" s="56">
        <v>1.25</v>
      </c>
      <c r="F29" s="57">
        <v>5.75</v>
      </c>
      <c r="G29" s="58">
        <v>1</v>
      </c>
      <c r="H29" s="57">
        <v>5.75</v>
      </c>
      <c r="I29" s="57"/>
      <c r="J29" s="57">
        <v>129</v>
      </c>
      <c r="K29" s="57"/>
      <c r="L29" s="57"/>
      <c r="M29" s="141"/>
    </row>
    <row r="30" spans="1:13" s="21" customFormat="1" ht="12.75" hidden="1" outlineLevel="2">
      <c r="A30" s="142"/>
      <c r="B30" s="59"/>
      <c r="C30" s="60" t="s">
        <v>49</v>
      </c>
      <c r="D30" s="61">
        <v>3.79</v>
      </c>
      <c r="E30" s="62">
        <v>1.25</v>
      </c>
      <c r="F30" s="63">
        <v>4.74</v>
      </c>
      <c r="G30" s="64">
        <v>1</v>
      </c>
      <c r="H30" s="63">
        <v>4.74</v>
      </c>
      <c r="I30" s="63"/>
      <c r="J30" s="63">
        <v>106</v>
      </c>
      <c r="K30" s="63"/>
      <c r="L30" s="63"/>
      <c r="M30" s="143"/>
    </row>
    <row r="31" spans="1:13" s="21" customFormat="1" ht="12.75" hidden="1" outlineLevel="2">
      <c r="A31" s="142"/>
      <c r="B31" s="59"/>
      <c r="C31" s="60" t="s">
        <v>50</v>
      </c>
      <c r="D31" s="61">
        <v>0.81</v>
      </c>
      <c r="E31" s="62">
        <v>1.25</v>
      </c>
      <c r="F31" s="63">
        <v>1.01</v>
      </c>
      <c r="G31" s="64">
        <v>1</v>
      </c>
      <c r="H31" s="63">
        <v>1.01</v>
      </c>
      <c r="I31" s="63"/>
      <c r="J31" s="63">
        <v>23</v>
      </c>
      <c r="K31" s="63"/>
      <c r="L31" s="63">
        <v>11.22</v>
      </c>
      <c r="M31" s="143"/>
    </row>
    <row r="32" spans="1:13" s="21" customFormat="1" ht="12.75" hidden="1" outlineLevel="1">
      <c r="A32" s="140"/>
      <c r="B32" s="48"/>
      <c r="C32" s="54" t="s">
        <v>51</v>
      </c>
      <c r="D32" s="55">
        <v>343.22</v>
      </c>
      <c r="E32" s="56">
        <v>1</v>
      </c>
      <c r="F32" s="57">
        <v>343.22</v>
      </c>
      <c r="G32" s="58">
        <v>1</v>
      </c>
      <c r="H32" s="57">
        <v>343.22</v>
      </c>
      <c r="I32" s="57"/>
      <c r="J32" s="57"/>
      <c r="K32" s="57">
        <v>7716</v>
      </c>
      <c r="L32" s="57"/>
      <c r="M32" s="141"/>
    </row>
    <row r="33" spans="1:13" s="22" customFormat="1" ht="12" collapsed="1">
      <c r="A33" s="144"/>
      <c r="B33" s="65"/>
      <c r="C33" s="66"/>
      <c r="D33" s="65"/>
      <c r="E33" s="67"/>
      <c r="F33" s="67"/>
      <c r="G33" s="67"/>
      <c r="H33" s="68"/>
      <c r="I33" s="68"/>
      <c r="J33" s="68"/>
      <c r="K33" s="68"/>
      <c r="L33" s="67"/>
      <c r="M33" s="145"/>
    </row>
    <row r="34" spans="1:13" s="22" customFormat="1" ht="12" customHeight="1" hidden="1" outlineLevel="1">
      <c r="A34" s="146" t="s">
        <v>52</v>
      </c>
      <c r="B34" s="69" t="s">
        <v>53</v>
      </c>
      <c r="C34" s="69" t="s">
        <v>54</v>
      </c>
      <c r="D34" s="69" t="s">
        <v>55</v>
      </c>
      <c r="E34" s="69" t="s">
        <v>18</v>
      </c>
      <c r="F34" s="70" t="s">
        <v>17</v>
      </c>
      <c r="G34" s="70"/>
      <c r="H34" s="71" t="s">
        <v>56</v>
      </c>
      <c r="I34" s="69" t="s">
        <v>43</v>
      </c>
      <c r="J34" s="70" t="s">
        <v>57</v>
      </c>
      <c r="K34" s="70"/>
      <c r="L34" s="72"/>
      <c r="M34" s="147"/>
    </row>
    <row r="35" spans="1:13" s="22" customFormat="1" ht="12.75" customHeight="1" hidden="1" outlineLevel="1">
      <c r="A35" s="146"/>
      <c r="B35" s="69"/>
      <c r="C35" s="69"/>
      <c r="D35" s="69"/>
      <c r="E35" s="69"/>
      <c r="F35" s="73" t="s">
        <v>58</v>
      </c>
      <c r="G35" s="73" t="s">
        <v>59</v>
      </c>
      <c r="H35" s="71"/>
      <c r="I35" s="69"/>
      <c r="J35" s="73" t="s">
        <v>58</v>
      </c>
      <c r="K35" s="74" t="s">
        <v>32</v>
      </c>
      <c r="L35" s="75"/>
      <c r="M35" s="147"/>
    </row>
    <row r="36" spans="1:13" s="23" customFormat="1" ht="12.75" hidden="1" outlineLevel="1">
      <c r="A36" s="148" t="s">
        <v>60</v>
      </c>
      <c r="B36" s="76" t="s">
        <v>34</v>
      </c>
      <c r="C36" s="77" t="s">
        <v>61</v>
      </c>
      <c r="D36" s="76" t="s">
        <v>62</v>
      </c>
      <c r="E36" s="78">
        <v>8.64</v>
      </c>
      <c r="F36" s="79">
        <v>50.025</v>
      </c>
      <c r="G36" s="80">
        <v>1124.562</v>
      </c>
      <c r="H36" s="78">
        <v>9716.31</v>
      </c>
      <c r="I36" s="80">
        <v>1</v>
      </c>
      <c r="J36" s="78">
        <v>432.22</v>
      </c>
      <c r="K36" s="78">
        <v>9716.31</v>
      </c>
      <c r="L36" s="78"/>
      <c r="M36" s="149"/>
    </row>
    <row r="37" spans="1:13" s="23" customFormat="1" ht="12.75" hidden="1" outlineLevel="1">
      <c r="A37" s="148" t="s">
        <v>63</v>
      </c>
      <c r="B37" s="76" t="s">
        <v>64</v>
      </c>
      <c r="C37" s="77" t="s">
        <v>65</v>
      </c>
      <c r="D37" s="76" t="s">
        <v>62</v>
      </c>
      <c r="E37" s="78">
        <v>11.22</v>
      </c>
      <c r="F37" s="79">
        <v>0.0875</v>
      </c>
      <c r="G37" s="80">
        <v>1.967</v>
      </c>
      <c r="H37" s="78">
        <v>22.7</v>
      </c>
      <c r="I37" s="80">
        <v>1</v>
      </c>
      <c r="J37" s="78">
        <v>1.01</v>
      </c>
      <c r="K37" s="78">
        <v>22.7</v>
      </c>
      <c r="L37" s="78"/>
      <c r="M37" s="149"/>
    </row>
    <row r="38" spans="1:13" s="24" customFormat="1" ht="12.75" hidden="1" outlineLevel="1">
      <c r="A38" s="150" t="s">
        <v>66</v>
      </c>
      <c r="B38" s="81" t="s">
        <v>67</v>
      </c>
      <c r="C38" s="82" t="s">
        <v>68</v>
      </c>
      <c r="D38" s="81" t="s">
        <v>69</v>
      </c>
      <c r="E38" s="83">
        <v>65.71</v>
      </c>
      <c r="F38" s="84">
        <v>0.0875</v>
      </c>
      <c r="G38" s="85">
        <v>1.967</v>
      </c>
      <c r="H38" s="83">
        <v>129.25</v>
      </c>
      <c r="I38" s="85">
        <v>1</v>
      </c>
      <c r="J38" s="83">
        <v>5.75</v>
      </c>
      <c r="K38" s="83">
        <v>129.25</v>
      </c>
      <c r="L38" s="83"/>
      <c r="M38" s="151"/>
    </row>
    <row r="39" spans="1:13" s="25" customFormat="1" ht="31.5" hidden="1" outlineLevel="1">
      <c r="A39" s="152" t="s">
        <v>70</v>
      </c>
      <c r="B39" s="86" t="s">
        <v>71</v>
      </c>
      <c r="C39" s="87" t="s">
        <v>72</v>
      </c>
      <c r="D39" s="86" t="s">
        <v>73</v>
      </c>
      <c r="E39" s="88">
        <v>6102</v>
      </c>
      <c r="F39" s="89">
        <v>0.035</v>
      </c>
      <c r="G39" s="90">
        <v>0.7868</v>
      </c>
      <c r="H39" s="88">
        <v>4801.05</v>
      </c>
      <c r="I39" s="90">
        <v>1</v>
      </c>
      <c r="J39" s="88">
        <v>213.57</v>
      </c>
      <c r="K39" s="88">
        <v>4801.05</v>
      </c>
      <c r="L39" s="88"/>
      <c r="M39" s="153"/>
    </row>
    <row r="40" spans="1:13" s="25" customFormat="1" ht="12.75" hidden="1" outlineLevel="1">
      <c r="A40" s="152" t="s">
        <v>74</v>
      </c>
      <c r="B40" s="86" t="s">
        <v>75</v>
      </c>
      <c r="C40" s="87" t="s">
        <v>76</v>
      </c>
      <c r="D40" s="86" t="s">
        <v>77</v>
      </c>
      <c r="E40" s="88">
        <v>35.22</v>
      </c>
      <c r="F40" s="89">
        <v>3.4</v>
      </c>
      <c r="G40" s="90">
        <v>76.432</v>
      </c>
      <c r="H40" s="88">
        <v>2691.94</v>
      </c>
      <c r="I40" s="90">
        <v>1</v>
      </c>
      <c r="J40" s="88">
        <v>119.75</v>
      </c>
      <c r="K40" s="88">
        <v>2691.94</v>
      </c>
      <c r="L40" s="88"/>
      <c r="M40" s="153"/>
    </row>
    <row r="41" spans="1:13" s="25" customFormat="1" ht="21" hidden="1" outlineLevel="1">
      <c r="A41" s="152" t="s">
        <v>78</v>
      </c>
      <c r="B41" s="86" t="s">
        <v>79</v>
      </c>
      <c r="C41" s="87" t="s">
        <v>80</v>
      </c>
      <c r="D41" s="86" t="s">
        <v>81</v>
      </c>
      <c r="E41" s="88">
        <v>1100</v>
      </c>
      <c r="F41" s="89">
        <v>0.009</v>
      </c>
      <c r="G41" s="90">
        <v>0.20232</v>
      </c>
      <c r="H41" s="88">
        <v>222.55</v>
      </c>
      <c r="I41" s="90">
        <v>1</v>
      </c>
      <c r="J41" s="88">
        <v>9.9</v>
      </c>
      <c r="K41" s="88">
        <v>222.55</v>
      </c>
      <c r="L41" s="88"/>
      <c r="M41" s="153"/>
    </row>
    <row r="42" spans="1:13" s="22" customFormat="1" ht="12" collapsed="1">
      <c r="A42" s="154"/>
      <c r="B42" s="92"/>
      <c r="C42" s="93" t="s">
        <v>82</v>
      </c>
      <c r="D42" s="92"/>
      <c r="E42" s="94">
        <v>452.29</v>
      </c>
      <c r="F42" s="94"/>
      <c r="G42" s="94"/>
      <c r="H42" s="91">
        <v>10167</v>
      </c>
      <c r="I42" s="91"/>
      <c r="J42" s="91"/>
      <c r="K42" s="91"/>
      <c r="L42" s="94"/>
      <c r="M42" s="153"/>
    </row>
    <row r="43" spans="1:13" s="22" customFormat="1" ht="12">
      <c r="A43" s="154"/>
      <c r="B43" s="92"/>
      <c r="C43" s="93" t="s">
        <v>83</v>
      </c>
      <c r="D43" s="92"/>
      <c r="E43" s="94">
        <v>254.09</v>
      </c>
      <c r="F43" s="94"/>
      <c r="G43" s="94"/>
      <c r="H43" s="91">
        <v>5712</v>
      </c>
      <c r="I43" s="91"/>
      <c r="J43" s="91"/>
      <c r="K43" s="91"/>
      <c r="L43" s="94"/>
      <c r="M43" s="153"/>
    </row>
    <row r="44" spans="1:13" s="22" customFormat="1" ht="12">
      <c r="A44" s="154"/>
      <c r="B44" s="92"/>
      <c r="C44" s="93" t="s">
        <v>84</v>
      </c>
      <c r="D44" s="92"/>
      <c r="E44" s="94"/>
      <c r="F44" s="94"/>
      <c r="G44" s="94"/>
      <c r="H44" s="91">
        <v>33440</v>
      </c>
      <c r="I44" s="91"/>
      <c r="J44" s="91"/>
      <c r="K44" s="91"/>
      <c r="L44" s="94"/>
      <c r="M44" s="153"/>
    </row>
    <row r="45" spans="1:13" s="21" customFormat="1" ht="89.25">
      <c r="A45" s="134" t="s">
        <v>85</v>
      </c>
      <c r="B45" s="42" t="s">
        <v>86</v>
      </c>
      <c r="C45" s="43" t="s">
        <v>87</v>
      </c>
      <c r="D45" s="44">
        <v>0.5</v>
      </c>
      <c r="E45" s="45">
        <v>2270.23</v>
      </c>
      <c r="F45" s="45">
        <v>1673.42</v>
      </c>
      <c r="G45" s="45" t="s">
        <v>38</v>
      </c>
      <c r="H45" s="46">
        <v>1135</v>
      </c>
      <c r="I45" s="46">
        <v>298</v>
      </c>
      <c r="J45" s="46">
        <v>837</v>
      </c>
      <c r="K45" s="46" t="s">
        <v>38</v>
      </c>
      <c r="L45" s="45">
        <v>94</v>
      </c>
      <c r="M45" s="135">
        <v>47</v>
      </c>
    </row>
    <row r="46" spans="1:13" s="21" customFormat="1" ht="12.75">
      <c r="A46" s="136"/>
      <c r="B46" s="47"/>
      <c r="C46" s="43"/>
      <c r="D46" s="48" t="s">
        <v>37</v>
      </c>
      <c r="E46" s="49">
        <v>596.81</v>
      </c>
      <c r="F46" s="49">
        <v>160.34</v>
      </c>
      <c r="G46" s="49" t="s">
        <v>38</v>
      </c>
      <c r="H46" s="50"/>
      <c r="I46" s="50"/>
      <c r="J46" s="50">
        <v>80</v>
      </c>
      <c r="K46" s="50"/>
      <c r="L46" s="49">
        <v>16.9</v>
      </c>
      <c r="M46" s="137">
        <v>8</v>
      </c>
    </row>
    <row r="47" spans="1:13" s="21" customFormat="1" ht="18" customHeight="1" hidden="1" outlineLevel="1">
      <c r="A47" s="138"/>
      <c r="B47" s="48"/>
      <c r="C47" s="51" t="s">
        <v>39</v>
      </c>
      <c r="D47" s="51" t="s">
        <v>40</v>
      </c>
      <c r="E47" s="51" t="s">
        <v>41</v>
      </c>
      <c r="F47" s="51" t="s">
        <v>42</v>
      </c>
      <c r="G47" s="51" t="s">
        <v>43</v>
      </c>
      <c r="H47" s="51" t="s">
        <v>44</v>
      </c>
      <c r="I47" s="52" t="s">
        <v>45</v>
      </c>
      <c r="J47" s="52"/>
      <c r="K47" s="52"/>
      <c r="L47" s="51" t="s">
        <v>46</v>
      </c>
      <c r="M47" s="139"/>
    </row>
    <row r="48" spans="1:13" s="21" customFormat="1" ht="12.75" hidden="1" outlineLevel="1">
      <c r="A48" s="140"/>
      <c r="B48" s="48"/>
      <c r="C48" s="54" t="s">
        <v>88</v>
      </c>
      <c r="D48" s="55">
        <v>852.58</v>
      </c>
      <c r="E48" s="56">
        <v>1</v>
      </c>
      <c r="F48" s="57">
        <v>852.58</v>
      </c>
      <c r="G48" s="58">
        <v>0.7</v>
      </c>
      <c r="H48" s="57">
        <v>596.81</v>
      </c>
      <c r="I48" s="57">
        <v>298</v>
      </c>
      <c r="J48" s="57"/>
      <c r="K48" s="57"/>
      <c r="L48" s="57">
        <v>6.35</v>
      </c>
      <c r="M48" s="141"/>
    </row>
    <row r="49" spans="1:13" s="21" customFormat="1" ht="12.75" hidden="1" outlineLevel="1">
      <c r="A49" s="140"/>
      <c r="B49" s="48"/>
      <c r="C49" s="54" t="s">
        <v>48</v>
      </c>
      <c r="D49" s="55">
        <v>2390.59</v>
      </c>
      <c r="E49" s="56">
        <v>1</v>
      </c>
      <c r="F49" s="57">
        <v>2390.59</v>
      </c>
      <c r="G49" s="58">
        <v>0.7</v>
      </c>
      <c r="H49" s="57">
        <v>1673.42</v>
      </c>
      <c r="I49" s="57"/>
      <c r="J49" s="57">
        <v>837</v>
      </c>
      <c r="K49" s="57"/>
      <c r="L49" s="57"/>
      <c r="M49" s="141"/>
    </row>
    <row r="50" spans="1:13" s="21" customFormat="1" ht="12.75" hidden="1" outlineLevel="2">
      <c r="A50" s="142"/>
      <c r="B50" s="59"/>
      <c r="C50" s="60" t="s">
        <v>49</v>
      </c>
      <c r="D50" s="61">
        <v>2161.54</v>
      </c>
      <c r="E50" s="62">
        <v>1</v>
      </c>
      <c r="F50" s="63">
        <v>2161.54</v>
      </c>
      <c r="G50" s="64">
        <v>0.7</v>
      </c>
      <c r="H50" s="63">
        <v>1513.08</v>
      </c>
      <c r="I50" s="63"/>
      <c r="J50" s="63">
        <v>757</v>
      </c>
      <c r="K50" s="63"/>
      <c r="L50" s="63"/>
      <c r="M50" s="143"/>
    </row>
    <row r="51" spans="1:13" s="21" customFormat="1" ht="12.75" hidden="1" outlineLevel="2">
      <c r="A51" s="142"/>
      <c r="B51" s="59"/>
      <c r="C51" s="60" t="s">
        <v>50</v>
      </c>
      <c r="D51" s="61">
        <v>229.05</v>
      </c>
      <c r="E51" s="62">
        <v>1</v>
      </c>
      <c r="F51" s="63">
        <v>229.05</v>
      </c>
      <c r="G51" s="64">
        <v>0.7</v>
      </c>
      <c r="H51" s="63">
        <v>160.34</v>
      </c>
      <c r="I51" s="63"/>
      <c r="J51" s="63">
        <v>80</v>
      </c>
      <c r="K51" s="63"/>
      <c r="L51" s="63">
        <v>9.49</v>
      </c>
      <c r="M51" s="143"/>
    </row>
    <row r="52" spans="1:13" s="21" customFormat="1" ht="12.75" hidden="1" outlineLevel="1">
      <c r="A52" s="140"/>
      <c r="B52" s="48"/>
      <c r="C52" s="54" t="s">
        <v>51</v>
      </c>
      <c r="D52" s="55">
        <v>300.84</v>
      </c>
      <c r="E52" s="56"/>
      <c r="F52" s="57" t="s">
        <v>38</v>
      </c>
      <c r="G52" s="58">
        <v>0</v>
      </c>
      <c r="H52" s="57" t="s">
        <v>38</v>
      </c>
      <c r="I52" s="57"/>
      <c r="J52" s="57"/>
      <c r="K52" s="57" t="s">
        <v>38</v>
      </c>
      <c r="L52" s="57"/>
      <c r="M52" s="141"/>
    </row>
    <row r="53" spans="1:13" s="22" customFormat="1" ht="12" collapsed="1">
      <c r="A53" s="144"/>
      <c r="B53" s="65"/>
      <c r="C53" s="66"/>
      <c r="D53" s="65"/>
      <c r="E53" s="67"/>
      <c r="F53" s="67"/>
      <c r="G53" s="67"/>
      <c r="H53" s="68"/>
      <c r="I53" s="68"/>
      <c r="J53" s="68"/>
      <c r="K53" s="68"/>
      <c r="L53" s="67"/>
      <c r="M53" s="145"/>
    </row>
    <row r="54" spans="1:13" s="22" customFormat="1" ht="12" customHeight="1" hidden="1" outlineLevel="1">
      <c r="A54" s="146" t="s">
        <v>52</v>
      </c>
      <c r="B54" s="69" t="s">
        <v>53</v>
      </c>
      <c r="C54" s="69" t="s">
        <v>54</v>
      </c>
      <c r="D54" s="69" t="s">
        <v>55</v>
      </c>
      <c r="E54" s="69" t="s">
        <v>18</v>
      </c>
      <c r="F54" s="70" t="s">
        <v>17</v>
      </c>
      <c r="G54" s="70"/>
      <c r="H54" s="71" t="s">
        <v>56</v>
      </c>
      <c r="I54" s="69" t="s">
        <v>43</v>
      </c>
      <c r="J54" s="70" t="s">
        <v>57</v>
      </c>
      <c r="K54" s="70"/>
      <c r="L54" s="72"/>
      <c r="M54" s="147"/>
    </row>
    <row r="55" spans="1:13" s="22" customFormat="1" ht="12.75" customHeight="1" hidden="1" outlineLevel="1">
      <c r="A55" s="146"/>
      <c r="B55" s="69"/>
      <c r="C55" s="69"/>
      <c r="D55" s="69"/>
      <c r="E55" s="69"/>
      <c r="F55" s="73" t="s">
        <v>58</v>
      </c>
      <c r="G55" s="73" t="s">
        <v>59</v>
      </c>
      <c r="H55" s="71"/>
      <c r="I55" s="69"/>
      <c r="J55" s="73" t="s">
        <v>58</v>
      </c>
      <c r="K55" s="74" t="s">
        <v>32</v>
      </c>
      <c r="L55" s="75"/>
      <c r="M55" s="147"/>
    </row>
    <row r="56" spans="1:13" s="23" customFormat="1" ht="12.75" hidden="1" outlineLevel="1">
      <c r="A56" s="148" t="s">
        <v>89</v>
      </c>
      <c r="B56" s="76" t="s">
        <v>34</v>
      </c>
      <c r="C56" s="77" t="s">
        <v>90</v>
      </c>
      <c r="D56" s="76" t="s">
        <v>62</v>
      </c>
      <c r="E56" s="78">
        <v>9.07</v>
      </c>
      <c r="F56" s="79">
        <v>94</v>
      </c>
      <c r="G56" s="80">
        <v>47</v>
      </c>
      <c r="H56" s="78">
        <v>426.29</v>
      </c>
      <c r="I56" s="80">
        <v>0.7</v>
      </c>
      <c r="J56" s="78">
        <v>596.81</v>
      </c>
      <c r="K56" s="78">
        <v>298.4</v>
      </c>
      <c r="L56" s="78"/>
      <c r="M56" s="149"/>
    </row>
    <row r="57" spans="1:13" s="23" customFormat="1" ht="12.75" hidden="1" outlineLevel="1">
      <c r="A57" s="148" t="s">
        <v>91</v>
      </c>
      <c r="B57" s="76" t="s">
        <v>64</v>
      </c>
      <c r="C57" s="77" t="s">
        <v>65</v>
      </c>
      <c r="D57" s="76" t="s">
        <v>62</v>
      </c>
      <c r="E57" s="78">
        <v>13.55</v>
      </c>
      <c r="F57" s="79">
        <v>16.9</v>
      </c>
      <c r="G57" s="80">
        <v>8.45</v>
      </c>
      <c r="H57" s="78">
        <v>114.53</v>
      </c>
      <c r="I57" s="80">
        <v>0.7</v>
      </c>
      <c r="J57" s="78">
        <v>160.34</v>
      </c>
      <c r="K57" s="78">
        <v>80.17</v>
      </c>
      <c r="L57" s="78"/>
      <c r="M57" s="149"/>
    </row>
    <row r="58" spans="1:13" s="24" customFormat="1" ht="21" hidden="1" outlineLevel="1">
      <c r="A58" s="150" t="s">
        <v>92</v>
      </c>
      <c r="B58" s="81" t="s">
        <v>93</v>
      </c>
      <c r="C58" s="82" t="s">
        <v>94</v>
      </c>
      <c r="D58" s="81" t="s">
        <v>69</v>
      </c>
      <c r="E58" s="83">
        <v>0.9</v>
      </c>
      <c r="F58" s="84">
        <v>0.99</v>
      </c>
      <c r="G58" s="85">
        <v>0.495</v>
      </c>
      <c r="H58" s="83">
        <v>0.45</v>
      </c>
      <c r="I58" s="85">
        <v>0.7</v>
      </c>
      <c r="J58" s="83">
        <v>0.62</v>
      </c>
      <c r="K58" s="83">
        <v>0.32</v>
      </c>
      <c r="L58" s="83"/>
      <c r="M58" s="151"/>
    </row>
    <row r="59" spans="1:13" s="24" customFormat="1" ht="21" hidden="1" outlineLevel="1">
      <c r="A59" s="150" t="s">
        <v>95</v>
      </c>
      <c r="B59" s="81" t="s">
        <v>96</v>
      </c>
      <c r="C59" s="82" t="s">
        <v>97</v>
      </c>
      <c r="D59" s="81" t="s">
        <v>69</v>
      </c>
      <c r="E59" s="83">
        <v>115.4</v>
      </c>
      <c r="F59" s="84">
        <v>0.34</v>
      </c>
      <c r="G59" s="85">
        <v>0.17</v>
      </c>
      <c r="H59" s="83">
        <v>19.62</v>
      </c>
      <c r="I59" s="85">
        <v>0.7</v>
      </c>
      <c r="J59" s="83">
        <v>27.47</v>
      </c>
      <c r="K59" s="83">
        <v>13.73</v>
      </c>
      <c r="L59" s="83"/>
      <c r="M59" s="151"/>
    </row>
    <row r="60" spans="1:13" s="24" customFormat="1" ht="12.75" hidden="1" outlineLevel="1">
      <c r="A60" s="150" t="s">
        <v>98</v>
      </c>
      <c r="B60" s="81" t="s">
        <v>99</v>
      </c>
      <c r="C60" s="82" t="s">
        <v>100</v>
      </c>
      <c r="D60" s="81" t="s">
        <v>69</v>
      </c>
      <c r="E60" s="83">
        <v>120.24</v>
      </c>
      <c r="F60" s="84">
        <v>0.89</v>
      </c>
      <c r="G60" s="85">
        <v>0.445</v>
      </c>
      <c r="H60" s="83">
        <v>53.51</v>
      </c>
      <c r="I60" s="85">
        <v>0.7</v>
      </c>
      <c r="J60" s="83">
        <v>74.91</v>
      </c>
      <c r="K60" s="83">
        <v>37.46</v>
      </c>
      <c r="L60" s="83"/>
      <c r="M60" s="151"/>
    </row>
    <row r="61" spans="1:13" s="24" customFormat="1" ht="12.75" hidden="1" outlineLevel="1">
      <c r="A61" s="150" t="s">
        <v>101</v>
      </c>
      <c r="B61" s="81" t="s">
        <v>102</v>
      </c>
      <c r="C61" s="82" t="s">
        <v>103</v>
      </c>
      <c r="D61" s="81" t="s">
        <v>69</v>
      </c>
      <c r="E61" s="83">
        <v>120.04</v>
      </c>
      <c r="F61" s="84">
        <v>5.8</v>
      </c>
      <c r="G61" s="85">
        <v>2.9</v>
      </c>
      <c r="H61" s="83">
        <v>348.12</v>
      </c>
      <c r="I61" s="85">
        <v>0.7</v>
      </c>
      <c r="J61" s="83">
        <v>487.36</v>
      </c>
      <c r="K61" s="83">
        <v>243.68</v>
      </c>
      <c r="L61" s="83"/>
      <c r="M61" s="151"/>
    </row>
    <row r="62" spans="1:13" s="24" customFormat="1" ht="12.75" hidden="1" outlineLevel="1">
      <c r="A62" s="150" t="s">
        <v>104</v>
      </c>
      <c r="B62" s="81" t="s">
        <v>105</v>
      </c>
      <c r="C62" s="82" t="s">
        <v>106</v>
      </c>
      <c r="D62" s="81" t="s">
        <v>69</v>
      </c>
      <c r="E62" s="83">
        <v>175.56</v>
      </c>
      <c r="F62" s="84">
        <v>4.89</v>
      </c>
      <c r="G62" s="85">
        <v>2.445</v>
      </c>
      <c r="H62" s="83">
        <v>429.24</v>
      </c>
      <c r="I62" s="85">
        <v>0.7</v>
      </c>
      <c r="J62" s="83">
        <v>600.94</v>
      </c>
      <c r="K62" s="83">
        <v>300.47</v>
      </c>
      <c r="L62" s="83"/>
      <c r="M62" s="151"/>
    </row>
    <row r="63" spans="1:13" s="24" customFormat="1" ht="21" hidden="1" outlineLevel="1">
      <c r="A63" s="150" t="s">
        <v>107</v>
      </c>
      <c r="B63" s="81" t="s">
        <v>108</v>
      </c>
      <c r="C63" s="82" t="s">
        <v>109</v>
      </c>
      <c r="D63" s="81" t="s">
        <v>69</v>
      </c>
      <c r="E63" s="83">
        <v>290.01</v>
      </c>
      <c r="F63" s="84">
        <v>2.24</v>
      </c>
      <c r="G63" s="85">
        <v>1.12</v>
      </c>
      <c r="H63" s="83">
        <v>324.81</v>
      </c>
      <c r="I63" s="85">
        <v>0.7</v>
      </c>
      <c r="J63" s="83">
        <v>454.73</v>
      </c>
      <c r="K63" s="83">
        <v>227.37</v>
      </c>
      <c r="L63" s="83"/>
      <c r="M63" s="151"/>
    </row>
    <row r="64" spans="1:13" s="24" customFormat="1" ht="21" hidden="1" outlineLevel="1">
      <c r="A64" s="150" t="s">
        <v>110</v>
      </c>
      <c r="B64" s="81" t="s">
        <v>111</v>
      </c>
      <c r="C64" s="82" t="s">
        <v>112</v>
      </c>
      <c r="D64" s="81" t="s">
        <v>69</v>
      </c>
      <c r="E64" s="83">
        <v>12.31</v>
      </c>
      <c r="F64" s="84">
        <v>0.18</v>
      </c>
      <c r="G64" s="85">
        <v>0.09</v>
      </c>
      <c r="H64" s="83">
        <v>1.11</v>
      </c>
      <c r="I64" s="85">
        <v>0.7</v>
      </c>
      <c r="J64" s="83">
        <v>1.55</v>
      </c>
      <c r="K64" s="83">
        <v>0.78</v>
      </c>
      <c r="L64" s="83"/>
      <c r="M64" s="151"/>
    </row>
    <row r="65" spans="1:13" s="24" customFormat="1" ht="12.75" hidden="1" outlineLevel="1">
      <c r="A65" s="150" t="s">
        <v>113</v>
      </c>
      <c r="B65" s="81" t="s">
        <v>67</v>
      </c>
      <c r="C65" s="82" t="s">
        <v>68</v>
      </c>
      <c r="D65" s="81" t="s">
        <v>69</v>
      </c>
      <c r="E65" s="83">
        <v>65.71</v>
      </c>
      <c r="F65" s="84">
        <v>0.5</v>
      </c>
      <c r="G65" s="85">
        <v>0.25</v>
      </c>
      <c r="H65" s="83">
        <v>16.43</v>
      </c>
      <c r="I65" s="85">
        <v>0.7</v>
      </c>
      <c r="J65" s="83">
        <v>23</v>
      </c>
      <c r="K65" s="83">
        <v>11.5</v>
      </c>
      <c r="L65" s="83"/>
      <c r="M65" s="151"/>
    </row>
    <row r="66" spans="1:13" s="24" customFormat="1" ht="12.75" hidden="1" outlineLevel="1">
      <c r="A66" s="150" t="s">
        <v>114</v>
      </c>
      <c r="B66" s="81" t="s">
        <v>115</v>
      </c>
      <c r="C66" s="82" t="s">
        <v>116</v>
      </c>
      <c r="D66" s="81" t="s">
        <v>69</v>
      </c>
      <c r="E66" s="83">
        <v>1.2</v>
      </c>
      <c r="F66" s="84">
        <v>3.36</v>
      </c>
      <c r="G66" s="85">
        <v>1.68</v>
      </c>
      <c r="H66" s="83">
        <v>2.02</v>
      </c>
      <c r="I66" s="85">
        <v>0.7</v>
      </c>
      <c r="J66" s="83">
        <v>2.82</v>
      </c>
      <c r="K66" s="83">
        <v>1.41</v>
      </c>
      <c r="L66" s="83"/>
      <c r="M66" s="151"/>
    </row>
    <row r="67" spans="1:13" s="25" customFormat="1" ht="12.75" hidden="1" outlineLevel="1">
      <c r="A67" s="152" t="s">
        <v>117</v>
      </c>
      <c r="B67" s="86" t="s">
        <v>118</v>
      </c>
      <c r="C67" s="87" t="s">
        <v>119</v>
      </c>
      <c r="D67" s="86" t="s">
        <v>120</v>
      </c>
      <c r="E67" s="88">
        <v>9.42</v>
      </c>
      <c r="F67" s="89">
        <v>0.09</v>
      </c>
      <c r="G67" s="90">
        <v>0.045</v>
      </c>
      <c r="H67" s="88">
        <v>0.42</v>
      </c>
      <c r="I67" s="90">
        <v>0</v>
      </c>
      <c r="J67" s="88" t="s">
        <v>38</v>
      </c>
      <c r="K67" s="88" t="s">
        <v>38</v>
      </c>
      <c r="L67" s="88"/>
      <c r="M67" s="153"/>
    </row>
    <row r="68" spans="1:13" s="25" customFormat="1" ht="12.75" hidden="1" outlineLevel="1">
      <c r="A68" s="152" t="s">
        <v>121</v>
      </c>
      <c r="B68" s="86" t="s">
        <v>122</v>
      </c>
      <c r="C68" s="87" t="s">
        <v>123</v>
      </c>
      <c r="D68" s="86" t="s">
        <v>73</v>
      </c>
      <c r="E68" s="88">
        <v>11978</v>
      </c>
      <c r="F68" s="89">
        <v>2E-05</v>
      </c>
      <c r="G68" s="90">
        <v>1E-05</v>
      </c>
      <c r="H68" s="88">
        <v>0.12</v>
      </c>
      <c r="I68" s="90">
        <v>0</v>
      </c>
      <c r="J68" s="88" t="s">
        <v>38</v>
      </c>
      <c r="K68" s="88" t="s">
        <v>38</v>
      </c>
      <c r="L68" s="88"/>
      <c r="M68" s="153"/>
    </row>
    <row r="69" spans="1:13" s="25" customFormat="1" ht="12.75" hidden="1" outlineLevel="1">
      <c r="A69" s="152" t="s">
        <v>124</v>
      </c>
      <c r="B69" s="86" t="s">
        <v>125</v>
      </c>
      <c r="C69" s="87" t="s">
        <v>126</v>
      </c>
      <c r="D69" s="86" t="s">
        <v>120</v>
      </c>
      <c r="E69" s="88">
        <v>9.04</v>
      </c>
      <c r="F69" s="89">
        <v>7</v>
      </c>
      <c r="G69" s="90">
        <v>3.5</v>
      </c>
      <c r="H69" s="88">
        <v>31.64</v>
      </c>
      <c r="I69" s="90">
        <v>0</v>
      </c>
      <c r="J69" s="88" t="s">
        <v>38</v>
      </c>
      <c r="K69" s="88" t="s">
        <v>38</v>
      </c>
      <c r="L69" s="88"/>
      <c r="M69" s="153"/>
    </row>
    <row r="70" spans="1:13" s="25" customFormat="1" ht="12.75" hidden="1" outlineLevel="1">
      <c r="A70" s="152" t="s">
        <v>127</v>
      </c>
      <c r="B70" s="86" t="s">
        <v>128</v>
      </c>
      <c r="C70" s="87" t="s">
        <v>129</v>
      </c>
      <c r="D70" s="86" t="s">
        <v>73</v>
      </c>
      <c r="E70" s="88">
        <v>15620</v>
      </c>
      <c r="F70" s="89">
        <v>0.00047</v>
      </c>
      <c r="G70" s="90">
        <v>0.000235</v>
      </c>
      <c r="H70" s="88">
        <v>3.67</v>
      </c>
      <c r="I70" s="90">
        <v>0</v>
      </c>
      <c r="J70" s="88" t="s">
        <v>38</v>
      </c>
      <c r="K70" s="88" t="s">
        <v>38</v>
      </c>
      <c r="L70" s="88"/>
      <c r="M70" s="153"/>
    </row>
    <row r="71" spans="1:13" s="25" customFormat="1" ht="21" hidden="1" outlineLevel="1">
      <c r="A71" s="152" t="s">
        <v>130</v>
      </c>
      <c r="B71" s="86" t="s">
        <v>131</v>
      </c>
      <c r="C71" s="87" t="s">
        <v>132</v>
      </c>
      <c r="D71" s="86" t="s">
        <v>73</v>
      </c>
      <c r="E71" s="88">
        <v>4455.2</v>
      </c>
      <c r="F71" s="89">
        <v>4E-05</v>
      </c>
      <c r="G71" s="90">
        <v>2E-05</v>
      </c>
      <c r="H71" s="88">
        <v>0.09</v>
      </c>
      <c r="I71" s="90">
        <v>0</v>
      </c>
      <c r="J71" s="88" t="s">
        <v>38</v>
      </c>
      <c r="K71" s="88" t="s">
        <v>38</v>
      </c>
      <c r="L71" s="88"/>
      <c r="M71" s="153"/>
    </row>
    <row r="72" spans="1:13" s="25" customFormat="1" ht="12.75" hidden="1" outlineLevel="1">
      <c r="A72" s="152" t="s">
        <v>133</v>
      </c>
      <c r="B72" s="86" t="s">
        <v>134</v>
      </c>
      <c r="C72" s="87" t="s">
        <v>135</v>
      </c>
      <c r="D72" s="86" t="s">
        <v>73</v>
      </c>
      <c r="E72" s="88">
        <v>4920</v>
      </c>
      <c r="F72" s="89">
        <v>0.00297</v>
      </c>
      <c r="G72" s="90">
        <v>0.001485</v>
      </c>
      <c r="H72" s="88">
        <v>7.31</v>
      </c>
      <c r="I72" s="90">
        <v>0</v>
      </c>
      <c r="J72" s="88" t="s">
        <v>38</v>
      </c>
      <c r="K72" s="88" t="s">
        <v>38</v>
      </c>
      <c r="L72" s="88"/>
      <c r="M72" s="153"/>
    </row>
    <row r="73" spans="1:13" s="26" customFormat="1" ht="21" hidden="1" outlineLevel="1">
      <c r="A73" s="155" t="s">
        <v>136</v>
      </c>
      <c r="B73" s="95" t="s">
        <v>137</v>
      </c>
      <c r="C73" s="96" t="s">
        <v>138</v>
      </c>
      <c r="D73" s="95" t="s">
        <v>73</v>
      </c>
      <c r="E73" s="97" t="s">
        <v>38</v>
      </c>
      <c r="F73" s="98">
        <v>0.0578</v>
      </c>
      <c r="G73" s="99">
        <v>0.0289</v>
      </c>
      <c r="H73" s="97" t="s">
        <v>38</v>
      </c>
      <c r="I73" s="99">
        <v>0</v>
      </c>
      <c r="J73" s="97" t="s">
        <v>38</v>
      </c>
      <c r="K73" s="97" t="s">
        <v>38</v>
      </c>
      <c r="L73" s="97"/>
      <c r="M73" s="156"/>
    </row>
    <row r="74" spans="1:13" s="25" customFormat="1" ht="12.75" hidden="1" outlineLevel="1">
      <c r="A74" s="152" t="s">
        <v>139</v>
      </c>
      <c r="B74" s="86" t="s">
        <v>140</v>
      </c>
      <c r="C74" s="87" t="s">
        <v>141</v>
      </c>
      <c r="D74" s="86" t="s">
        <v>81</v>
      </c>
      <c r="E74" s="88">
        <v>6.22</v>
      </c>
      <c r="F74" s="89">
        <v>2.98</v>
      </c>
      <c r="G74" s="90">
        <v>1.49</v>
      </c>
      <c r="H74" s="88">
        <v>9.27</v>
      </c>
      <c r="I74" s="90">
        <v>0</v>
      </c>
      <c r="J74" s="88" t="s">
        <v>38</v>
      </c>
      <c r="K74" s="88" t="s">
        <v>38</v>
      </c>
      <c r="L74" s="88"/>
      <c r="M74" s="153"/>
    </row>
    <row r="75" spans="1:13" s="25" customFormat="1" ht="12.75" hidden="1" outlineLevel="1">
      <c r="A75" s="152" t="s">
        <v>142</v>
      </c>
      <c r="B75" s="86" t="s">
        <v>143</v>
      </c>
      <c r="C75" s="87" t="s">
        <v>144</v>
      </c>
      <c r="D75" s="86" t="s">
        <v>73</v>
      </c>
      <c r="E75" s="88">
        <v>10315.01</v>
      </c>
      <c r="F75" s="89">
        <v>0.0034</v>
      </c>
      <c r="G75" s="90">
        <v>0.0017</v>
      </c>
      <c r="H75" s="88">
        <v>17.54</v>
      </c>
      <c r="I75" s="90">
        <v>0</v>
      </c>
      <c r="J75" s="88" t="s">
        <v>38</v>
      </c>
      <c r="K75" s="88" t="s">
        <v>38</v>
      </c>
      <c r="L75" s="88"/>
      <c r="M75" s="153"/>
    </row>
    <row r="76" spans="1:13" s="25" customFormat="1" ht="12.75" hidden="1" outlineLevel="1">
      <c r="A76" s="152" t="s">
        <v>145</v>
      </c>
      <c r="B76" s="86" t="s">
        <v>146</v>
      </c>
      <c r="C76" s="87" t="s">
        <v>147</v>
      </c>
      <c r="D76" s="86" t="s">
        <v>73</v>
      </c>
      <c r="E76" s="88">
        <v>37900</v>
      </c>
      <c r="F76" s="89">
        <v>0.00015</v>
      </c>
      <c r="G76" s="90">
        <v>7.5E-05</v>
      </c>
      <c r="H76" s="88">
        <v>2.84</v>
      </c>
      <c r="I76" s="90">
        <v>0</v>
      </c>
      <c r="J76" s="88" t="s">
        <v>38</v>
      </c>
      <c r="K76" s="88" t="s">
        <v>38</v>
      </c>
      <c r="L76" s="88"/>
      <c r="M76" s="153"/>
    </row>
    <row r="77" spans="1:13" s="25" customFormat="1" ht="21" hidden="1" outlineLevel="1">
      <c r="A77" s="152" t="s">
        <v>148</v>
      </c>
      <c r="B77" s="86" t="s">
        <v>149</v>
      </c>
      <c r="C77" s="87" t="s">
        <v>150</v>
      </c>
      <c r="D77" s="86" t="s">
        <v>81</v>
      </c>
      <c r="E77" s="88">
        <v>1700</v>
      </c>
      <c r="F77" s="89">
        <v>0.0013</v>
      </c>
      <c r="G77" s="90">
        <v>0.00065</v>
      </c>
      <c r="H77" s="88">
        <v>1.11</v>
      </c>
      <c r="I77" s="90">
        <v>0</v>
      </c>
      <c r="J77" s="88" t="s">
        <v>38</v>
      </c>
      <c r="K77" s="88" t="s">
        <v>38</v>
      </c>
      <c r="L77" s="88"/>
      <c r="M77" s="153"/>
    </row>
    <row r="78" spans="1:13" s="25" customFormat="1" ht="31.5" hidden="1" outlineLevel="1">
      <c r="A78" s="152" t="s">
        <v>151</v>
      </c>
      <c r="B78" s="86" t="s">
        <v>152</v>
      </c>
      <c r="C78" s="87" t="s">
        <v>153</v>
      </c>
      <c r="D78" s="86" t="s">
        <v>73</v>
      </c>
      <c r="E78" s="88">
        <v>7712</v>
      </c>
      <c r="F78" s="89">
        <v>0.019</v>
      </c>
      <c r="G78" s="90">
        <v>0.0095</v>
      </c>
      <c r="H78" s="88">
        <v>73.26</v>
      </c>
      <c r="I78" s="90">
        <v>0</v>
      </c>
      <c r="J78" s="88" t="s">
        <v>38</v>
      </c>
      <c r="K78" s="88" t="s">
        <v>38</v>
      </c>
      <c r="L78" s="88"/>
      <c r="M78" s="153"/>
    </row>
    <row r="79" spans="1:13" s="25" customFormat="1" ht="12.75" hidden="1" outlineLevel="1">
      <c r="A79" s="152" t="s">
        <v>154</v>
      </c>
      <c r="B79" s="86" t="s">
        <v>155</v>
      </c>
      <c r="C79" s="87" t="s">
        <v>156</v>
      </c>
      <c r="D79" s="86" t="s">
        <v>120</v>
      </c>
      <c r="E79" s="88">
        <v>6.09</v>
      </c>
      <c r="F79" s="89">
        <v>0.903</v>
      </c>
      <c r="G79" s="90">
        <v>0.4515</v>
      </c>
      <c r="H79" s="88">
        <v>2.75</v>
      </c>
      <c r="I79" s="90">
        <v>0</v>
      </c>
      <c r="J79" s="88" t="s">
        <v>38</v>
      </c>
      <c r="K79" s="88" t="s">
        <v>38</v>
      </c>
      <c r="L79" s="88"/>
      <c r="M79" s="153"/>
    </row>
    <row r="80" spans="1:13" s="25" customFormat="1" ht="42" hidden="1" outlineLevel="1">
      <c r="A80" s="152" t="s">
        <v>157</v>
      </c>
      <c r="B80" s="86" t="s">
        <v>158</v>
      </c>
      <c r="C80" s="87" t="s">
        <v>159</v>
      </c>
      <c r="D80" s="86" t="s">
        <v>160</v>
      </c>
      <c r="E80" s="88">
        <v>50.24</v>
      </c>
      <c r="F80" s="89">
        <v>0.016</v>
      </c>
      <c r="G80" s="90">
        <v>0.008</v>
      </c>
      <c r="H80" s="88">
        <v>0.4</v>
      </c>
      <c r="I80" s="90">
        <v>0</v>
      </c>
      <c r="J80" s="88" t="s">
        <v>38</v>
      </c>
      <c r="K80" s="88" t="s">
        <v>38</v>
      </c>
      <c r="L80" s="88"/>
      <c r="M80" s="153"/>
    </row>
    <row r="81" spans="1:13" s="22" customFormat="1" ht="12" collapsed="1">
      <c r="A81" s="154"/>
      <c r="B81" s="92"/>
      <c r="C81" s="93" t="s">
        <v>161</v>
      </c>
      <c r="D81" s="92"/>
      <c r="E81" s="94">
        <v>667.8</v>
      </c>
      <c r="F81" s="94"/>
      <c r="G81" s="94"/>
      <c r="H81" s="91">
        <v>334</v>
      </c>
      <c r="I81" s="91"/>
      <c r="J81" s="91"/>
      <c r="K81" s="91"/>
      <c r="L81" s="94"/>
      <c r="M81" s="153"/>
    </row>
    <row r="82" spans="1:13" s="22" customFormat="1" ht="12">
      <c r="A82" s="154"/>
      <c r="B82" s="92"/>
      <c r="C82" s="93" t="s">
        <v>162</v>
      </c>
      <c r="D82" s="92"/>
      <c r="E82" s="94">
        <v>399.01</v>
      </c>
      <c r="F82" s="94"/>
      <c r="G82" s="94"/>
      <c r="H82" s="91">
        <v>200</v>
      </c>
      <c r="I82" s="91"/>
      <c r="J82" s="91"/>
      <c r="K82" s="91"/>
      <c r="L82" s="94"/>
      <c r="M82" s="153"/>
    </row>
    <row r="83" spans="1:13" s="22" customFormat="1" ht="12">
      <c r="A83" s="154"/>
      <c r="B83" s="92"/>
      <c r="C83" s="93" t="s">
        <v>84</v>
      </c>
      <c r="D83" s="92"/>
      <c r="E83" s="94"/>
      <c r="F83" s="94"/>
      <c r="G83" s="94"/>
      <c r="H83" s="91">
        <v>1669</v>
      </c>
      <c r="I83" s="91"/>
      <c r="J83" s="91"/>
      <c r="K83" s="91"/>
      <c r="L83" s="94"/>
      <c r="M83" s="153"/>
    </row>
    <row r="84" spans="1:13" s="21" customFormat="1" ht="89.25">
      <c r="A84" s="134" t="s">
        <v>64</v>
      </c>
      <c r="B84" s="42" t="s">
        <v>163</v>
      </c>
      <c r="C84" s="43" t="s">
        <v>164</v>
      </c>
      <c r="D84" s="44">
        <v>0.5</v>
      </c>
      <c r="E84" s="45">
        <v>169.76</v>
      </c>
      <c r="F84" s="45">
        <v>18.92</v>
      </c>
      <c r="G84" s="45" t="s">
        <v>38</v>
      </c>
      <c r="H84" s="46">
        <v>85</v>
      </c>
      <c r="I84" s="46">
        <v>75</v>
      </c>
      <c r="J84" s="46">
        <v>9</v>
      </c>
      <c r="K84" s="46" t="s">
        <v>38</v>
      </c>
      <c r="L84" s="45">
        <v>22.5</v>
      </c>
      <c r="M84" s="135">
        <v>11</v>
      </c>
    </row>
    <row r="85" spans="1:13" s="21" customFormat="1" ht="12.75">
      <c r="A85" s="136"/>
      <c r="B85" s="47"/>
      <c r="C85" s="43"/>
      <c r="D85" s="48" t="s">
        <v>81</v>
      </c>
      <c r="E85" s="49">
        <v>150.84</v>
      </c>
      <c r="F85" s="49">
        <v>3.34</v>
      </c>
      <c r="G85" s="49" t="s">
        <v>38</v>
      </c>
      <c r="H85" s="50"/>
      <c r="I85" s="50"/>
      <c r="J85" s="50">
        <v>2</v>
      </c>
      <c r="K85" s="50"/>
      <c r="L85" s="49">
        <v>0.36</v>
      </c>
      <c r="M85" s="137" t="s">
        <v>38</v>
      </c>
    </row>
    <row r="86" spans="1:13" s="21" customFormat="1" ht="18" customHeight="1" hidden="1" outlineLevel="1">
      <c r="A86" s="138"/>
      <c r="B86" s="48"/>
      <c r="C86" s="51" t="s">
        <v>39</v>
      </c>
      <c r="D86" s="51" t="s">
        <v>40</v>
      </c>
      <c r="E86" s="51" t="s">
        <v>41</v>
      </c>
      <c r="F86" s="51" t="s">
        <v>42</v>
      </c>
      <c r="G86" s="51" t="s">
        <v>43</v>
      </c>
      <c r="H86" s="51" t="s">
        <v>44</v>
      </c>
      <c r="I86" s="52" t="s">
        <v>45</v>
      </c>
      <c r="J86" s="52"/>
      <c r="K86" s="52"/>
      <c r="L86" s="51" t="s">
        <v>46</v>
      </c>
      <c r="M86" s="139"/>
    </row>
    <row r="87" spans="1:13" s="21" customFormat="1" ht="12.75" hidden="1" outlineLevel="1">
      <c r="A87" s="140"/>
      <c r="B87" s="48"/>
      <c r="C87" s="54" t="s">
        <v>165</v>
      </c>
      <c r="D87" s="55">
        <v>188.55</v>
      </c>
      <c r="E87" s="56">
        <v>1</v>
      </c>
      <c r="F87" s="57">
        <v>188.55</v>
      </c>
      <c r="G87" s="58">
        <v>0.8</v>
      </c>
      <c r="H87" s="57">
        <v>150.84</v>
      </c>
      <c r="I87" s="57">
        <v>75</v>
      </c>
      <c r="J87" s="57"/>
      <c r="K87" s="57"/>
      <c r="L87" s="57">
        <v>6.7</v>
      </c>
      <c r="M87" s="141"/>
    </row>
    <row r="88" spans="1:13" s="21" customFormat="1" ht="12.75" hidden="1" outlineLevel="1">
      <c r="A88" s="140"/>
      <c r="B88" s="48"/>
      <c r="C88" s="54" t="s">
        <v>48</v>
      </c>
      <c r="D88" s="55">
        <v>23.66</v>
      </c>
      <c r="E88" s="56">
        <v>1</v>
      </c>
      <c r="F88" s="57">
        <v>23.66</v>
      </c>
      <c r="G88" s="58">
        <v>0.8</v>
      </c>
      <c r="H88" s="57">
        <v>18.92</v>
      </c>
      <c r="I88" s="57"/>
      <c r="J88" s="57">
        <v>9</v>
      </c>
      <c r="K88" s="57"/>
      <c r="L88" s="57"/>
      <c r="M88" s="141"/>
    </row>
    <row r="89" spans="1:13" s="21" customFormat="1" ht="12.75" hidden="1" outlineLevel="2">
      <c r="A89" s="142"/>
      <c r="B89" s="59"/>
      <c r="C89" s="60" t="s">
        <v>49</v>
      </c>
      <c r="D89" s="61">
        <v>19.48</v>
      </c>
      <c r="E89" s="62">
        <v>1</v>
      </c>
      <c r="F89" s="63">
        <v>19.48</v>
      </c>
      <c r="G89" s="64">
        <v>0.8</v>
      </c>
      <c r="H89" s="63">
        <v>15.58</v>
      </c>
      <c r="I89" s="63"/>
      <c r="J89" s="63">
        <v>7</v>
      </c>
      <c r="K89" s="63"/>
      <c r="L89" s="63"/>
      <c r="M89" s="143"/>
    </row>
    <row r="90" spans="1:13" s="21" customFormat="1" ht="12.75" hidden="1" outlineLevel="2">
      <c r="A90" s="142"/>
      <c r="B90" s="59"/>
      <c r="C90" s="60" t="s">
        <v>50</v>
      </c>
      <c r="D90" s="61">
        <v>4.18</v>
      </c>
      <c r="E90" s="62">
        <v>1</v>
      </c>
      <c r="F90" s="63">
        <v>4.18</v>
      </c>
      <c r="G90" s="64">
        <v>0.8</v>
      </c>
      <c r="H90" s="63">
        <v>3.34</v>
      </c>
      <c r="I90" s="63"/>
      <c r="J90" s="63">
        <v>2</v>
      </c>
      <c r="K90" s="63"/>
      <c r="L90" s="63">
        <v>9.28</v>
      </c>
      <c r="M90" s="143"/>
    </row>
    <row r="91" spans="1:13" s="21" customFormat="1" ht="12.75" hidden="1" outlineLevel="1">
      <c r="A91" s="140"/>
      <c r="B91" s="48"/>
      <c r="C91" s="54" t="s">
        <v>51</v>
      </c>
      <c r="D91" s="55">
        <v>2191.54</v>
      </c>
      <c r="E91" s="56"/>
      <c r="F91" s="57" t="s">
        <v>38</v>
      </c>
      <c r="G91" s="58">
        <v>0</v>
      </c>
      <c r="H91" s="57" t="s">
        <v>38</v>
      </c>
      <c r="I91" s="57"/>
      <c r="J91" s="57"/>
      <c r="K91" s="57" t="s">
        <v>38</v>
      </c>
      <c r="L91" s="57"/>
      <c r="M91" s="141"/>
    </row>
    <row r="92" spans="1:13" s="22" customFormat="1" ht="12" collapsed="1">
      <c r="A92" s="144"/>
      <c r="B92" s="65"/>
      <c r="C92" s="66"/>
      <c r="D92" s="65"/>
      <c r="E92" s="67"/>
      <c r="F92" s="67"/>
      <c r="G92" s="67"/>
      <c r="H92" s="68"/>
      <c r="I92" s="68"/>
      <c r="J92" s="68"/>
      <c r="K92" s="68"/>
      <c r="L92" s="67"/>
      <c r="M92" s="145"/>
    </row>
    <row r="93" spans="1:13" s="22" customFormat="1" ht="12" customHeight="1" hidden="1" outlineLevel="1">
      <c r="A93" s="146" t="s">
        <v>52</v>
      </c>
      <c r="B93" s="69" t="s">
        <v>53</v>
      </c>
      <c r="C93" s="69" t="s">
        <v>54</v>
      </c>
      <c r="D93" s="69" t="s">
        <v>55</v>
      </c>
      <c r="E93" s="69" t="s">
        <v>18</v>
      </c>
      <c r="F93" s="70" t="s">
        <v>17</v>
      </c>
      <c r="G93" s="70"/>
      <c r="H93" s="71" t="s">
        <v>56</v>
      </c>
      <c r="I93" s="69" t="s">
        <v>43</v>
      </c>
      <c r="J93" s="70" t="s">
        <v>57</v>
      </c>
      <c r="K93" s="70"/>
      <c r="L93" s="72"/>
      <c r="M93" s="147"/>
    </row>
    <row r="94" spans="1:13" s="22" customFormat="1" ht="12.75" customHeight="1" hidden="1" outlineLevel="1">
      <c r="A94" s="146"/>
      <c r="B94" s="69"/>
      <c r="C94" s="69"/>
      <c r="D94" s="69"/>
      <c r="E94" s="69"/>
      <c r="F94" s="73" t="s">
        <v>58</v>
      </c>
      <c r="G94" s="73" t="s">
        <v>59</v>
      </c>
      <c r="H94" s="71"/>
      <c r="I94" s="69"/>
      <c r="J94" s="73" t="s">
        <v>58</v>
      </c>
      <c r="K94" s="74" t="s">
        <v>32</v>
      </c>
      <c r="L94" s="75"/>
      <c r="M94" s="147"/>
    </row>
    <row r="95" spans="1:13" s="23" customFormat="1" ht="12.75" hidden="1" outlineLevel="1">
      <c r="A95" s="148" t="s">
        <v>166</v>
      </c>
      <c r="B95" s="76" t="s">
        <v>34</v>
      </c>
      <c r="C95" s="77" t="s">
        <v>167</v>
      </c>
      <c r="D95" s="76" t="s">
        <v>62</v>
      </c>
      <c r="E95" s="78">
        <v>8.38</v>
      </c>
      <c r="F95" s="79">
        <v>22.5</v>
      </c>
      <c r="G95" s="80">
        <v>11.25</v>
      </c>
      <c r="H95" s="78">
        <v>94.27</v>
      </c>
      <c r="I95" s="80">
        <v>0.8</v>
      </c>
      <c r="J95" s="78">
        <v>150.84</v>
      </c>
      <c r="K95" s="78">
        <v>75.42</v>
      </c>
      <c r="L95" s="78"/>
      <c r="M95" s="149"/>
    </row>
    <row r="96" spans="1:13" s="23" customFormat="1" ht="12.75" hidden="1" outlineLevel="1">
      <c r="A96" s="148" t="s">
        <v>168</v>
      </c>
      <c r="B96" s="76" t="s">
        <v>64</v>
      </c>
      <c r="C96" s="77" t="s">
        <v>65</v>
      </c>
      <c r="D96" s="76" t="s">
        <v>62</v>
      </c>
      <c r="E96" s="78">
        <v>11.61</v>
      </c>
      <c r="F96" s="79">
        <v>0.36</v>
      </c>
      <c r="G96" s="80">
        <v>0.18</v>
      </c>
      <c r="H96" s="78">
        <v>2.09</v>
      </c>
      <c r="I96" s="80">
        <v>0.8</v>
      </c>
      <c r="J96" s="78">
        <v>3.34</v>
      </c>
      <c r="K96" s="78">
        <v>1.67</v>
      </c>
      <c r="L96" s="78"/>
      <c r="M96" s="149"/>
    </row>
    <row r="97" spans="1:13" s="24" customFormat="1" ht="12.75" hidden="1" outlineLevel="1">
      <c r="A97" s="150" t="s">
        <v>169</v>
      </c>
      <c r="B97" s="81" t="s">
        <v>67</v>
      </c>
      <c r="C97" s="82" t="s">
        <v>68</v>
      </c>
      <c r="D97" s="81" t="s">
        <v>69</v>
      </c>
      <c r="E97" s="83">
        <v>65.71</v>
      </c>
      <c r="F97" s="84">
        <v>0.36</v>
      </c>
      <c r="G97" s="85">
        <v>0.18</v>
      </c>
      <c r="H97" s="83">
        <v>11.83</v>
      </c>
      <c r="I97" s="85">
        <v>0.8</v>
      </c>
      <c r="J97" s="83">
        <v>18.93</v>
      </c>
      <c r="K97" s="83">
        <v>9.46</v>
      </c>
      <c r="L97" s="83"/>
      <c r="M97" s="151"/>
    </row>
    <row r="98" spans="1:13" s="25" customFormat="1" ht="21" hidden="1" outlineLevel="1">
      <c r="A98" s="152" t="s">
        <v>170</v>
      </c>
      <c r="B98" s="86" t="s">
        <v>171</v>
      </c>
      <c r="C98" s="87" t="s">
        <v>172</v>
      </c>
      <c r="D98" s="86" t="s">
        <v>73</v>
      </c>
      <c r="E98" s="88">
        <v>1695</v>
      </c>
      <c r="F98" s="89">
        <v>0.00258</v>
      </c>
      <c r="G98" s="90">
        <v>0.00129</v>
      </c>
      <c r="H98" s="88">
        <v>2.19</v>
      </c>
      <c r="I98" s="90">
        <v>0</v>
      </c>
      <c r="J98" s="88" t="s">
        <v>38</v>
      </c>
      <c r="K98" s="88" t="s">
        <v>38</v>
      </c>
      <c r="L98" s="88"/>
      <c r="M98" s="153"/>
    </row>
    <row r="99" spans="1:13" s="25" customFormat="1" ht="12.75" hidden="1" outlineLevel="1">
      <c r="A99" s="152" t="s">
        <v>173</v>
      </c>
      <c r="B99" s="86" t="s">
        <v>122</v>
      </c>
      <c r="C99" s="87" t="s">
        <v>123</v>
      </c>
      <c r="D99" s="86" t="s">
        <v>73</v>
      </c>
      <c r="E99" s="88">
        <v>11978</v>
      </c>
      <c r="F99" s="89">
        <v>0.003</v>
      </c>
      <c r="G99" s="90">
        <v>0.0015</v>
      </c>
      <c r="H99" s="88">
        <v>17.97</v>
      </c>
      <c r="I99" s="90">
        <v>0</v>
      </c>
      <c r="J99" s="88" t="s">
        <v>38</v>
      </c>
      <c r="K99" s="88" t="s">
        <v>38</v>
      </c>
      <c r="L99" s="88"/>
      <c r="M99" s="153"/>
    </row>
    <row r="100" spans="1:13" s="25" customFormat="1" ht="12.75" hidden="1" outlineLevel="1">
      <c r="A100" s="152" t="s">
        <v>174</v>
      </c>
      <c r="B100" s="86" t="s">
        <v>125</v>
      </c>
      <c r="C100" s="87" t="s">
        <v>126</v>
      </c>
      <c r="D100" s="86" t="s">
        <v>120</v>
      </c>
      <c r="E100" s="88">
        <v>9.04</v>
      </c>
      <c r="F100" s="89">
        <v>7.5</v>
      </c>
      <c r="G100" s="90">
        <v>3.75</v>
      </c>
      <c r="H100" s="88">
        <v>33.9</v>
      </c>
      <c r="I100" s="90">
        <v>0</v>
      </c>
      <c r="J100" s="88" t="s">
        <v>38</v>
      </c>
      <c r="K100" s="88" t="s">
        <v>38</v>
      </c>
      <c r="L100" s="88"/>
      <c r="M100" s="153"/>
    </row>
    <row r="101" spans="1:13" s="25" customFormat="1" ht="12.75" hidden="1" outlineLevel="1">
      <c r="A101" s="152" t="s">
        <v>175</v>
      </c>
      <c r="B101" s="86" t="s">
        <v>176</v>
      </c>
      <c r="C101" s="87" t="s">
        <v>177</v>
      </c>
      <c r="D101" s="86" t="s">
        <v>77</v>
      </c>
      <c r="E101" s="88">
        <v>7.46</v>
      </c>
      <c r="F101" s="89">
        <v>1.45</v>
      </c>
      <c r="G101" s="90">
        <v>0.725</v>
      </c>
      <c r="H101" s="88">
        <v>5.41</v>
      </c>
      <c r="I101" s="90">
        <v>0</v>
      </c>
      <c r="J101" s="88" t="s">
        <v>38</v>
      </c>
      <c r="K101" s="88" t="s">
        <v>38</v>
      </c>
      <c r="L101" s="88"/>
      <c r="M101" s="153"/>
    </row>
    <row r="102" spans="1:13" s="25" customFormat="1" ht="12.75" hidden="1" outlineLevel="1">
      <c r="A102" s="152" t="s">
        <v>178</v>
      </c>
      <c r="B102" s="86" t="s">
        <v>179</v>
      </c>
      <c r="C102" s="87" t="s">
        <v>180</v>
      </c>
      <c r="D102" s="86" t="s">
        <v>73</v>
      </c>
      <c r="E102" s="88">
        <v>5989</v>
      </c>
      <c r="F102" s="89">
        <v>0.0031</v>
      </c>
      <c r="G102" s="90">
        <v>0.00155</v>
      </c>
      <c r="H102" s="88">
        <v>9.28</v>
      </c>
      <c r="I102" s="90">
        <v>0</v>
      </c>
      <c r="J102" s="88" t="s">
        <v>38</v>
      </c>
      <c r="K102" s="88" t="s">
        <v>38</v>
      </c>
      <c r="L102" s="88"/>
      <c r="M102" s="153"/>
    </row>
    <row r="103" spans="1:13" s="25" customFormat="1" ht="21" hidden="1" outlineLevel="1">
      <c r="A103" s="152" t="s">
        <v>181</v>
      </c>
      <c r="B103" s="86" t="s">
        <v>182</v>
      </c>
      <c r="C103" s="87" t="s">
        <v>183</v>
      </c>
      <c r="D103" s="86" t="s">
        <v>81</v>
      </c>
      <c r="E103" s="88">
        <v>1980</v>
      </c>
      <c r="F103" s="89">
        <v>0.93</v>
      </c>
      <c r="G103" s="90">
        <v>0.465</v>
      </c>
      <c r="H103" s="88">
        <v>920.7</v>
      </c>
      <c r="I103" s="90">
        <v>0</v>
      </c>
      <c r="J103" s="88" t="s">
        <v>38</v>
      </c>
      <c r="K103" s="88" t="s">
        <v>38</v>
      </c>
      <c r="L103" s="88"/>
      <c r="M103" s="153"/>
    </row>
    <row r="104" spans="1:13" s="25" customFormat="1" ht="21" hidden="1" outlineLevel="1">
      <c r="A104" s="152" t="s">
        <v>184</v>
      </c>
      <c r="B104" s="86" t="s">
        <v>185</v>
      </c>
      <c r="C104" s="87" t="s">
        <v>186</v>
      </c>
      <c r="D104" s="86" t="s">
        <v>81</v>
      </c>
      <c r="E104" s="88">
        <v>1320</v>
      </c>
      <c r="F104" s="89">
        <v>0.12</v>
      </c>
      <c r="G104" s="90">
        <v>0.06</v>
      </c>
      <c r="H104" s="88">
        <v>79.2</v>
      </c>
      <c r="I104" s="90">
        <v>0</v>
      </c>
      <c r="J104" s="88" t="s">
        <v>38</v>
      </c>
      <c r="K104" s="88" t="s">
        <v>38</v>
      </c>
      <c r="L104" s="88"/>
      <c r="M104" s="153"/>
    </row>
    <row r="105" spans="1:13" s="25" customFormat="1" ht="21" hidden="1" outlineLevel="1">
      <c r="A105" s="152" t="s">
        <v>187</v>
      </c>
      <c r="B105" s="86" t="s">
        <v>188</v>
      </c>
      <c r="C105" s="87" t="s">
        <v>189</v>
      </c>
      <c r="D105" s="86" t="s">
        <v>81</v>
      </c>
      <c r="E105" s="88">
        <v>832.7</v>
      </c>
      <c r="F105" s="89">
        <v>0.01</v>
      </c>
      <c r="G105" s="90">
        <v>0.005</v>
      </c>
      <c r="H105" s="88">
        <v>4.16</v>
      </c>
      <c r="I105" s="90">
        <v>0</v>
      </c>
      <c r="J105" s="88" t="s">
        <v>38</v>
      </c>
      <c r="K105" s="88" t="s">
        <v>38</v>
      </c>
      <c r="L105" s="88"/>
      <c r="M105" s="153"/>
    </row>
    <row r="106" spans="1:13" s="25" customFormat="1" ht="12.75" hidden="1" outlineLevel="1">
      <c r="A106" s="152" t="s">
        <v>190</v>
      </c>
      <c r="B106" s="86" t="s">
        <v>191</v>
      </c>
      <c r="C106" s="87" t="s">
        <v>192</v>
      </c>
      <c r="D106" s="86" t="s">
        <v>73</v>
      </c>
      <c r="E106" s="88">
        <v>15255</v>
      </c>
      <c r="F106" s="89">
        <v>0.00301</v>
      </c>
      <c r="G106" s="90">
        <v>0.001505</v>
      </c>
      <c r="H106" s="88">
        <v>22.96</v>
      </c>
      <c r="I106" s="90">
        <v>0</v>
      </c>
      <c r="J106" s="88" t="s">
        <v>38</v>
      </c>
      <c r="K106" s="88" t="s">
        <v>38</v>
      </c>
      <c r="L106" s="88"/>
      <c r="M106" s="153"/>
    </row>
    <row r="107" spans="1:13" s="22" customFormat="1" ht="12" collapsed="1">
      <c r="A107" s="154"/>
      <c r="B107" s="92"/>
      <c r="C107" s="93" t="s">
        <v>193</v>
      </c>
      <c r="D107" s="92"/>
      <c r="E107" s="94">
        <v>156.81</v>
      </c>
      <c r="F107" s="94"/>
      <c r="G107" s="94"/>
      <c r="H107" s="91">
        <v>78</v>
      </c>
      <c r="I107" s="91"/>
      <c r="J107" s="91"/>
      <c r="K107" s="91"/>
      <c r="L107" s="94"/>
      <c r="M107" s="153"/>
    </row>
    <row r="108" spans="1:13" s="22" customFormat="1" ht="12">
      <c r="A108" s="154"/>
      <c r="B108" s="92"/>
      <c r="C108" s="93" t="s">
        <v>194</v>
      </c>
      <c r="D108" s="92"/>
      <c r="E108" s="94">
        <v>72.08</v>
      </c>
      <c r="F108" s="94"/>
      <c r="G108" s="94"/>
      <c r="H108" s="91">
        <v>36</v>
      </c>
      <c r="I108" s="91"/>
      <c r="J108" s="91"/>
      <c r="K108" s="91"/>
      <c r="L108" s="94"/>
      <c r="M108" s="153"/>
    </row>
    <row r="109" spans="1:13" s="22" customFormat="1" ht="12">
      <c r="A109" s="154"/>
      <c r="B109" s="92"/>
      <c r="C109" s="93" t="s">
        <v>84</v>
      </c>
      <c r="D109" s="92"/>
      <c r="E109" s="94"/>
      <c r="F109" s="94"/>
      <c r="G109" s="94"/>
      <c r="H109" s="91">
        <v>199</v>
      </c>
      <c r="I109" s="91"/>
      <c r="J109" s="91"/>
      <c r="K109" s="91"/>
      <c r="L109" s="94"/>
      <c r="M109" s="153"/>
    </row>
    <row r="110" spans="1:13" s="21" customFormat="1" ht="89.25">
      <c r="A110" s="134" t="s">
        <v>195</v>
      </c>
      <c r="B110" s="42" t="s">
        <v>196</v>
      </c>
      <c r="C110" s="43" t="s">
        <v>197</v>
      </c>
      <c r="D110" s="44">
        <v>0.5</v>
      </c>
      <c r="E110" s="45">
        <v>78.91</v>
      </c>
      <c r="F110" s="45">
        <v>0.58</v>
      </c>
      <c r="G110" s="45" t="s">
        <v>38</v>
      </c>
      <c r="H110" s="46">
        <v>39</v>
      </c>
      <c r="I110" s="46">
        <v>39</v>
      </c>
      <c r="J110" s="46" t="s">
        <v>38</v>
      </c>
      <c r="K110" s="46" t="s">
        <v>38</v>
      </c>
      <c r="L110" s="45">
        <v>10.12</v>
      </c>
      <c r="M110" s="135">
        <v>5</v>
      </c>
    </row>
    <row r="111" spans="1:13" s="21" customFormat="1" ht="12.75">
      <c r="A111" s="136"/>
      <c r="B111" s="47"/>
      <c r="C111" s="43"/>
      <c r="D111" s="48" t="s">
        <v>37</v>
      </c>
      <c r="E111" s="49">
        <v>78.33</v>
      </c>
      <c r="F111" s="49" t="s">
        <v>38</v>
      </c>
      <c r="G111" s="49" t="s">
        <v>38</v>
      </c>
      <c r="H111" s="50"/>
      <c r="I111" s="50"/>
      <c r="J111" s="50" t="s">
        <v>38</v>
      </c>
      <c r="K111" s="50"/>
      <c r="L111" s="49" t="s">
        <v>38</v>
      </c>
      <c r="M111" s="137" t="s">
        <v>38</v>
      </c>
    </row>
    <row r="112" spans="1:13" s="21" customFormat="1" ht="18" customHeight="1" hidden="1" outlineLevel="1">
      <c r="A112" s="138"/>
      <c r="B112" s="48"/>
      <c r="C112" s="51" t="s">
        <v>39</v>
      </c>
      <c r="D112" s="51" t="s">
        <v>40</v>
      </c>
      <c r="E112" s="51" t="s">
        <v>41</v>
      </c>
      <c r="F112" s="51" t="s">
        <v>42</v>
      </c>
      <c r="G112" s="51" t="s">
        <v>43</v>
      </c>
      <c r="H112" s="51" t="s">
        <v>44</v>
      </c>
      <c r="I112" s="52" t="s">
        <v>45</v>
      </c>
      <c r="J112" s="52"/>
      <c r="K112" s="52"/>
      <c r="L112" s="51" t="s">
        <v>46</v>
      </c>
      <c r="M112" s="139"/>
    </row>
    <row r="113" spans="1:13" s="21" customFormat="1" ht="12.75" hidden="1" outlineLevel="1">
      <c r="A113" s="140"/>
      <c r="B113" s="48"/>
      <c r="C113" s="54" t="s">
        <v>198</v>
      </c>
      <c r="D113" s="55">
        <v>78.33</v>
      </c>
      <c r="E113" s="56">
        <v>1</v>
      </c>
      <c r="F113" s="57">
        <v>78.33</v>
      </c>
      <c r="G113" s="58">
        <v>1</v>
      </c>
      <c r="H113" s="57">
        <v>78.33</v>
      </c>
      <c r="I113" s="57">
        <v>39</v>
      </c>
      <c r="J113" s="57"/>
      <c r="K113" s="57"/>
      <c r="L113" s="57">
        <v>7.74</v>
      </c>
      <c r="M113" s="141"/>
    </row>
    <row r="114" spans="1:13" s="21" customFormat="1" ht="12.75" hidden="1" outlineLevel="1">
      <c r="A114" s="140"/>
      <c r="B114" s="48"/>
      <c r="C114" s="54" t="s">
        <v>48</v>
      </c>
      <c r="D114" s="55">
        <v>0.58</v>
      </c>
      <c r="E114" s="56">
        <v>1</v>
      </c>
      <c r="F114" s="57">
        <v>0.58</v>
      </c>
      <c r="G114" s="58">
        <v>1</v>
      </c>
      <c r="H114" s="57">
        <v>0.58</v>
      </c>
      <c r="I114" s="57"/>
      <c r="J114" s="57" t="s">
        <v>38</v>
      </c>
      <c r="K114" s="57"/>
      <c r="L114" s="57"/>
      <c r="M114" s="141"/>
    </row>
    <row r="115" spans="1:13" s="22" customFormat="1" ht="12" collapsed="1">
      <c r="A115" s="144"/>
      <c r="B115" s="65"/>
      <c r="C115" s="66"/>
      <c r="D115" s="65"/>
      <c r="E115" s="67"/>
      <c r="F115" s="67"/>
      <c r="G115" s="67"/>
      <c r="H115" s="68"/>
      <c r="I115" s="68"/>
      <c r="J115" s="68"/>
      <c r="K115" s="68"/>
      <c r="L115" s="67"/>
      <c r="M115" s="145"/>
    </row>
    <row r="116" spans="1:13" s="22" customFormat="1" ht="12" customHeight="1" hidden="1" outlineLevel="1">
      <c r="A116" s="146" t="s">
        <v>52</v>
      </c>
      <c r="B116" s="69" t="s">
        <v>53</v>
      </c>
      <c r="C116" s="69" t="s">
        <v>54</v>
      </c>
      <c r="D116" s="69" t="s">
        <v>55</v>
      </c>
      <c r="E116" s="69" t="s">
        <v>18</v>
      </c>
      <c r="F116" s="70" t="s">
        <v>17</v>
      </c>
      <c r="G116" s="70"/>
      <c r="H116" s="71" t="s">
        <v>56</v>
      </c>
      <c r="I116" s="69" t="s">
        <v>43</v>
      </c>
      <c r="J116" s="70" t="s">
        <v>57</v>
      </c>
      <c r="K116" s="70"/>
      <c r="L116" s="72"/>
      <c r="M116" s="147"/>
    </row>
    <row r="117" spans="1:13" s="22" customFormat="1" ht="12.75" customHeight="1" hidden="1" outlineLevel="1">
      <c r="A117" s="146"/>
      <c r="B117" s="69"/>
      <c r="C117" s="69"/>
      <c r="D117" s="69"/>
      <c r="E117" s="69"/>
      <c r="F117" s="73" t="s">
        <v>58</v>
      </c>
      <c r="G117" s="73" t="s">
        <v>59</v>
      </c>
      <c r="H117" s="71"/>
      <c r="I117" s="69"/>
      <c r="J117" s="73" t="s">
        <v>58</v>
      </c>
      <c r="K117" s="74" t="s">
        <v>32</v>
      </c>
      <c r="L117" s="75"/>
      <c r="M117" s="147"/>
    </row>
    <row r="118" spans="1:13" s="23" customFormat="1" ht="12.75" hidden="1" outlineLevel="1">
      <c r="A118" s="148" t="s">
        <v>199</v>
      </c>
      <c r="B118" s="76" t="s">
        <v>34</v>
      </c>
      <c r="C118" s="77" t="s">
        <v>200</v>
      </c>
      <c r="D118" s="76" t="s">
        <v>62</v>
      </c>
      <c r="E118" s="78">
        <v>7.74</v>
      </c>
      <c r="F118" s="79">
        <v>10.12</v>
      </c>
      <c r="G118" s="80">
        <v>5.06</v>
      </c>
      <c r="H118" s="78">
        <v>39.16</v>
      </c>
      <c r="I118" s="80">
        <v>1</v>
      </c>
      <c r="J118" s="78">
        <v>78.33</v>
      </c>
      <c r="K118" s="78">
        <v>39.16</v>
      </c>
      <c r="L118" s="78"/>
      <c r="M118" s="149"/>
    </row>
    <row r="119" spans="1:13" s="24" customFormat="1" ht="21" hidden="1" outlineLevel="1">
      <c r="A119" s="150" t="s">
        <v>201</v>
      </c>
      <c r="B119" s="81" t="s">
        <v>202</v>
      </c>
      <c r="C119" s="82" t="s">
        <v>203</v>
      </c>
      <c r="D119" s="81" t="s">
        <v>69</v>
      </c>
      <c r="E119" s="83">
        <v>1.7</v>
      </c>
      <c r="F119" s="84">
        <v>0.34</v>
      </c>
      <c r="G119" s="85">
        <v>0.17</v>
      </c>
      <c r="H119" s="83">
        <v>0.29</v>
      </c>
      <c r="I119" s="85">
        <v>1</v>
      </c>
      <c r="J119" s="83">
        <v>0.58</v>
      </c>
      <c r="K119" s="83">
        <v>0.29</v>
      </c>
      <c r="L119" s="83"/>
      <c r="M119" s="151"/>
    </row>
    <row r="120" spans="1:13" s="22" customFormat="1" ht="12" collapsed="1">
      <c r="A120" s="154"/>
      <c r="B120" s="92"/>
      <c r="C120" s="93" t="s">
        <v>204</v>
      </c>
      <c r="D120" s="92"/>
      <c r="E120" s="94">
        <v>74.41</v>
      </c>
      <c r="F120" s="94"/>
      <c r="G120" s="94"/>
      <c r="H120" s="91">
        <v>37</v>
      </c>
      <c r="I120" s="91"/>
      <c r="J120" s="91"/>
      <c r="K120" s="91"/>
      <c r="L120" s="94"/>
      <c r="M120" s="153"/>
    </row>
    <row r="121" spans="1:13" s="22" customFormat="1" ht="12">
      <c r="A121" s="154"/>
      <c r="B121" s="92"/>
      <c r="C121" s="93" t="s">
        <v>205</v>
      </c>
      <c r="D121" s="92"/>
      <c r="E121" s="94">
        <v>36.03</v>
      </c>
      <c r="F121" s="94"/>
      <c r="G121" s="94"/>
      <c r="H121" s="91">
        <v>18</v>
      </c>
      <c r="I121" s="91"/>
      <c r="J121" s="91"/>
      <c r="K121" s="91"/>
      <c r="L121" s="94"/>
      <c r="M121" s="153"/>
    </row>
    <row r="122" spans="1:13" s="22" customFormat="1" ht="12">
      <c r="A122" s="154"/>
      <c r="B122" s="92"/>
      <c r="C122" s="93" t="s">
        <v>84</v>
      </c>
      <c r="D122" s="92"/>
      <c r="E122" s="94"/>
      <c r="F122" s="94"/>
      <c r="G122" s="94"/>
      <c r="H122" s="91">
        <v>94</v>
      </c>
      <c r="I122" s="91"/>
      <c r="J122" s="91"/>
      <c r="K122" s="91"/>
      <c r="L122" s="94"/>
      <c r="M122" s="153"/>
    </row>
    <row r="123" spans="1:14" s="3" customFormat="1" ht="12.75" customHeight="1">
      <c r="A123" s="157" t="s">
        <v>206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58"/>
      <c r="N123" s="2"/>
    </row>
    <row r="124" spans="1:13" s="21" customFormat="1" ht="114.75">
      <c r="A124" s="134" t="s">
        <v>207</v>
      </c>
      <c r="B124" s="42" t="s">
        <v>208</v>
      </c>
      <c r="C124" s="43" t="s">
        <v>209</v>
      </c>
      <c r="D124" s="44">
        <v>199</v>
      </c>
      <c r="E124" s="45">
        <v>163.62</v>
      </c>
      <c r="F124" s="45">
        <v>50.59</v>
      </c>
      <c r="G124" s="45" t="s">
        <v>38</v>
      </c>
      <c r="H124" s="46">
        <v>32560</v>
      </c>
      <c r="I124" s="46">
        <v>22493</v>
      </c>
      <c r="J124" s="46">
        <v>10067</v>
      </c>
      <c r="K124" s="46" t="s">
        <v>38</v>
      </c>
      <c r="L124" s="45">
        <v>12.17</v>
      </c>
      <c r="M124" s="135">
        <v>2421</v>
      </c>
    </row>
    <row r="125" spans="1:13" s="21" customFormat="1" ht="12.75">
      <c r="A125" s="136"/>
      <c r="B125" s="47"/>
      <c r="C125" s="43"/>
      <c r="D125" s="48" t="s">
        <v>81</v>
      </c>
      <c r="E125" s="49">
        <v>113.03</v>
      </c>
      <c r="F125" s="49">
        <v>7.98</v>
      </c>
      <c r="G125" s="49" t="s">
        <v>38</v>
      </c>
      <c r="H125" s="50"/>
      <c r="I125" s="50"/>
      <c r="J125" s="50">
        <v>1588</v>
      </c>
      <c r="K125" s="50"/>
      <c r="L125" s="49">
        <v>0.69</v>
      </c>
      <c r="M125" s="137">
        <v>137</v>
      </c>
    </row>
    <row r="126" spans="1:13" s="21" customFormat="1" ht="18" customHeight="1" hidden="1" outlineLevel="1">
      <c r="A126" s="138"/>
      <c r="B126" s="48"/>
      <c r="C126" s="51" t="s">
        <v>39</v>
      </c>
      <c r="D126" s="51" t="s">
        <v>40</v>
      </c>
      <c r="E126" s="51" t="s">
        <v>41</v>
      </c>
      <c r="F126" s="51" t="s">
        <v>42</v>
      </c>
      <c r="G126" s="51" t="s">
        <v>43</v>
      </c>
      <c r="H126" s="51" t="s">
        <v>44</v>
      </c>
      <c r="I126" s="52" t="s">
        <v>45</v>
      </c>
      <c r="J126" s="52"/>
      <c r="K126" s="52"/>
      <c r="L126" s="51" t="s">
        <v>46</v>
      </c>
      <c r="M126" s="139"/>
    </row>
    <row r="127" spans="1:13" s="21" customFormat="1" ht="12.75" hidden="1" outlineLevel="1">
      <c r="A127" s="140"/>
      <c r="B127" s="48"/>
      <c r="C127" s="54" t="s">
        <v>210</v>
      </c>
      <c r="D127" s="55">
        <v>98.29</v>
      </c>
      <c r="E127" s="56">
        <v>1.15</v>
      </c>
      <c r="F127" s="57">
        <v>113.03</v>
      </c>
      <c r="G127" s="58">
        <v>1</v>
      </c>
      <c r="H127" s="57">
        <v>113.03</v>
      </c>
      <c r="I127" s="57">
        <v>22493</v>
      </c>
      <c r="J127" s="57"/>
      <c r="K127" s="57"/>
      <c r="L127" s="57">
        <v>9.29</v>
      </c>
      <c r="M127" s="141"/>
    </row>
    <row r="128" spans="1:13" s="21" customFormat="1" ht="12.75" hidden="1" outlineLevel="1">
      <c r="A128" s="140"/>
      <c r="B128" s="48"/>
      <c r="C128" s="54" t="s">
        <v>48</v>
      </c>
      <c r="D128" s="55">
        <v>40.47</v>
      </c>
      <c r="E128" s="56">
        <v>1.25</v>
      </c>
      <c r="F128" s="57">
        <v>50.59</v>
      </c>
      <c r="G128" s="58">
        <v>1</v>
      </c>
      <c r="H128" s="57">
        <v>50.59</v>
      </c>
      <c r="I128" s="57"/>
      <c r="J128" s="57">
        <v>10067</v>
      </c>
      <c r="K128" s="57"/>
      <c r="L128" s="57"/>
      <c r="M128" s="141"/>
    </row>
    <row r="129" spans="1:13" s="21" customFormat="1" ht="12.75" hidden="1" outlineLevel="2">
      <c r="A129" s="142"/>
      <c r="B129" s="59"/>
      <c r="C129" s="60" t="s">
        <v>49</v>
      </c>
      <c r="D129" s="61">
        <v>34.09</v>
      </c>
      <c r="E129" s="62">
        <v>1.25</v>
      </c>
      <c r="F129" s="63">
        <v>42.61</v>
      </c>
      <c r="G129" s="64">
        <v>1</v>
      </c>
      <c r="H129" s="63">
        <v>42.61</v>
      </c>
      <c r="I129" s="63"/>
      <c r="J129" s="63">
        <v>8479</v>
      </c>
      <c r="K129" s="63"/>
      <c r="L129" s="63"/>
      <c r="M129" s="143"/>
    </row>
    <row r="130" spans="1:13" s="21" customFormat="1" ht="12.75" hidden="1" outlineLevel="2">
      <c r="A130" s="142"/>
      <c r="B130" s="59"/>
      <c r="C130" s="60" t="s">
        <v>50</v>
      </c>
      <c r="D130" s="61">
        <v>6.38</v>
      </c>
      <c r="E130" s="62">
        <v>1.25</v>
      </c>
      <c r="F130" s="63">
        <v>7.98</v>
      </c>
      <c r="G130" s="64">
        <v>1</v>
      </c>
      <c r="H130" s="63">
        <v>7.98</v>
      </c>
      <c r="I130" s="63"/>
      <c r="J130" s="63">
        <v>1588</v>
      </c>
      <c r="K130" s="63"/>
      <c r="L130" s="63">
        <v>11.57</v>
      </c>
      <c r="M130" s="143"/>
    </row>
    <row r="131" spans="1:13" s="22" customFormat="1" ht="12" collapsed="1">
      <c r="A131" s="144"/>
      <c r="B131" s="65"/>
      <c r="C131" s="66"/>
      <c r="D131" s="65"/>
      <c r="E131" s="67"/>
      <c r="F131" s="67"/>
      <c r="G131" s="67"/>
      <c r="H131" s="68"/>
      <c r="I131" s="68"/>
      <c r="J131" s="68"/>
      <c r="K131" s="68"/>
      <c r="L131" s="67"/>
      <c r="M131" s="145"/>
    </row>
    <row r="132" spans="1:13" s="22" customFormat="1" ht="12" customHeight="1" hidden="1" outlineLevel="1">
      <c r="A132" s="146" t="s">
        <v>52</v>
      </c>
      <c r="B132" s="69" t="s">
        <v>53</v>
      </c>
      <c r="C132" s="69" t="s">
        <v>54</v>
      </c>
      <c r="D132" s="69" t="s">
        <v>55</v>
      </c>
      <c r="E132" s="69" t="s">
        <v>18</v>
      </c>
      <c r="F132" s="70" t="s">
        <v>17</v>
      </c>
      <c r="G132" s="70"/>
      <c r="H132" s="71" t="s">
        <v>56</v>
      </c>
      <c r="I132" s="69" t="s">
        <v>43</v>
      </c>
      <c r="J132" s="70" t="s">
        <v>57</v>
      </c>
      <c r="K132" s="70"/>
      <c r="L132" s="72"/>
      <c r="M132" s="147"/>
    </row>
    <row r="133" spans="1:13" s="22" customFormat="1" ht="12.75" customHeight="1" hidden="1" outlineLevel="1">
      <c r="A133" s="146"/>
      <c r="B133" s="69"/>
      <c r="C133" s="69"/>
      <c r="D133" s="69"/>
      <c r="E133" s="69"/>
      <c r="F133" s="73" t="s">
        <v>58</v>
      </c>
      <c r="G133" s="73" t="s">
        <v>59</v>
      </c>
      <c r="H133" s="71"/>
      <c r="I133" s="69"/>
      <c r="J133" s="73" t="s">
        <v>58</v>
      </c>
      <c r="K133" s="74" t="s">
        <v>32</v>
      </c>
      <c r="L133" s="75"/>
      <c r="M133" s="147"/>
    </row>
    <row r="134" spans="1:13" s="23" customFormat="1" ht="12.75" hidden="1" outlineLevel="1">
      <c r="A134" s="148" t="s">
        <v>211</v>
      </c>
      <c r="B134" s="76" t="s">
        <v>34</v>
      </c>
      <c r="C134" s="77" t="s">
        <v>212</v>
      </c>
      <c r="D134" s="76" t="s">
        <v>62</v>
      </c>
      <c r="E134" s="78">
        <v>9.29</v>
      </c>
      <c r="F134" s="79">
        <v>12.167</v>
      </c>
      <c r="G134" s="80">
        <v>2421.233</v>
      </c>
      <c r="H134" s="78">
        <v>22492.97</v>
      </c>
      <c r="I134" s="80">
        <v>1</v>
      </c>
      <c r="J134" s="78">
        <v>113.03</v>
      </c>
      <c r="K134" s="78">
        <v>22492.97</v>
      </c>
      <c r="L134" s="78"/>
      <c r="M134" s="149"/>
    </row>
    <row r="135" spans="1:13" s="23" customFormat="1" ht="12.75" hidden="1" outlineLevel="1">
      <c r="A135" s="148" t="s">
        <v>213</v>
      </c>
      <c r="B135" s="76" t="s">
        <v>64</v>
      </c>
      <c r="C135" s="77" t="s">
        <v>65</v>
      </c>
      <c r="D135" s="76" t="s">
        <v>62</v>
      </c>
      <c r="E135" s="78">
        <v>11.57</v>
      </c>
      <c r="F135" s="79">
        <v>0.6875</v>
      </c>
      <c r="G135" s="80">
        <v>136.8125</v>
      </c>
      <c r="H135" s="78">
        <v>1588.02</v>
      </c>
      <c r="I135" s="80">
        <v>1</v>
      </c>
      <c r="J135" s="78">
        <v>7.98</v>
      </c>
      <c r="K135" s="78">
        <v>1588.02</v>
      </c>
      <c r="L135" s="78"/>
      <c r="M135" s="149"/>
    </row>
    <row r="136" spans="1:13" s="24" customFormat="1" ht="21" hidden="1" outlineLevel="1">
      <c r="A136" s="150" t="s">
        <v>214</v>
      </c>
      <c r="B136" s="81" t="s">
        <v>215</v>
      </c>
      <c r="C136" s="82" t="s">
        <v>216</v>
      </c>
      <c r="D136" s="81" t="s">
        <v>69</v>
      </c>
      <c r="E136" s="83">
        <v>6.66</v>
      </c>
      <c r="F136" s="84">
        <v>0.8125</v>
      </c>
      <c r="G136" s="85">
        <v>161.6875</v>
      </c>
      <c r="H136" s="83">
        <v>1076.84</v>
      </c>
      <c r="I136" s="85">
        <v>1</v>
      </c>
      <c r="J136" s="83">
        <v>5.41</v>
      </c>
      <c r="K136" s="83">
        <v>1076.84</v>
      </c>
      <c r="L136" s="83"/>
      <c r="M136" s="151"/>
    </row>
    <row r="137" spans="1:13" s="24" customFormat="1" ht="12.75" hidden="1" outlineLevel="1">
      <c r="A137" s="150" t="s">
        <v>217</v>
      </c>
      <c r="B137" s="81" t="s">
        <v>67</v>
      </c>
      <c r="C137" s="82" t="s">
        <v>68</v>
      </c>
      <c r="D137" s="81" t="s">
        <v>69</v>
      </c>
      <c r="E137" s="83">
        <v>65.71</v>
      </c>
      <c r="F137" s="84">
        <v>0.6875</v>
      </c>
      <c r="G137" s="85">
        <v>136.8125</v>
      </c>
      <c r="H137" s="83">
        <v>8989.95</v>
      </c>
      <c r="I137" s="85">
        <v>1</v>
      </c>
      <c r="J137" s="83">
        <v>45.18</v>
      </c>
      <c r="K137" s="83">
        <v>8989.95</v>
      </c>
      <c r="L137" s="83"/>
      <c r="M137" s="151"/>
    </row>
    <row r="138" spans="1:13" s="26" customFormat="1" ht="12.75" hidden="1" outlineLevel="1">
      <c r="A138" s="155" t="s">
        <v>218</v>
      </c>
      <c r="B138" s="95" t="s">
        <v>219</v>
      </c>
      <c r="C138" s="96" t="s">
        <v>220</v>
      </c>
      <c r="D138" s="95" t="s">
        <v>81</v>
      </c>
      <c r="E138" s="97" t="s">
        <v>38</v>
      </c>
      <c r="F138" s="98">
        <v>1.02</v>
      </c>
      <c r="G138" s="99">
        <v>202.98</v>
      </c>
      <c r="H138" s="97" t="s">
        <v>38</v>
      </c>
      <c r="I138" s="99">
        <v>1</v>
      </c>
      <c r="J138" s="97" t="s">
        <v>38</v>
      </c>
      <c r="K138" s="97" t="s">
        <v>38</v>
      </c>
      <c r="L138" s="97"/>
      <c r="M138" s="156"/>
    </row>
    <row r="139" spans="1:13" s="22" customFormat="1" ht="12" collapsed="1">
      <c r="A139" s="154"/>
      <c r="B139" s="92"/>
      <c r="C139" s="93" t="s">
        <v>221</v>
      </c>
      <c r="D139" s="92"/>
      <c r="E139" s="94">
        <v>111.09</v>
      </c>
      <c r="F139" s="94"/>
      <c r="G139" s="94"/>
      <c r="H139" s="91">
        <v>22107</v>
      </c>
      <c r="I139" s="91"/>
      <c r="J139" s="91"/>
      <c r="K139" s="91"/>
      <c r="L139" s="94"/>
      <c r="M139" s="153"/>
    </row>
    <row r="140" spans="1:13" s="22" customFormat="1" ht="12">
      <c r="A140" s="154"/>
      <c r="B140" s="92"/>
      <c r="C140" s="93" t="s">
        <v>194</v>
      </c>
      <c r="D140" s="92"/>
      <c r="E140" s="94">
        <v>56.57</v>
      </c>
      <c r="F140" s="94"/>
      <c r="G140" s="94"/>
      <c r="H140" s="91">
        <v>11257</v>
      </c>
      <c r="I140" s="91"/>
      <c r="J140" s="91"/>
      <c r="K140" s="91"/>
      <c r="L140" s="94"/>
      <c r="M140" s="153"/>
    </row>
    <row r="141" spans="1:13" s="22" customFormat="1" ht="12">
      <c r="A141" s="154"/>
      <c r="B141" s="92"/>
      <c r="C141" s="93" t="s">
        <v>84</v>
      </c>
      <c r="D141" s="92"/>
      <c r="E141" s="94"/>
      <c r="F141" s="94"/>
      <c r="G141" s="94"/>
      <c r="H141" s="91">
        <v>65924</v>
      </c>
      <c r="I141" s="91"/>
      <c r="J141" s="91"/>
      <c r="K141" s="91"/>
      <c r="L141" s="94"/>
      <c r="M141" s="153"/>
    </row>
    <row r="142" spans="1:13" s="21" customFormat="1" ht="63.75">
      <c r="A142" s="134" t="s">
        <v>222</v>
      </c>
      <c r="B142" s="42" t="s">
        <v>223</v>
      </c>
      <c r="C142" s="43" t="s">
        <v>224</v>
      </c>
      <c r="D142" s="44">
        <v>202.98</v>
      </c>
      <c r="E142" s="45">
        <v>427.89</v>
      </c>
      <c r="F142" s="45" t="s">
        <v>38</v>
      </c>
      <c r="G142" s="45">
        <v>427.89</v>
      </c>
      <c r="H142" s="46">
        <v>86853</v>
      </c>
      <c r="I142" s="46" t="s">
        <v>38</v>
      </c>
      <c r="J142" s="46" t="s">
        <v>38</v>
      </c>
      <c r="K142" s="46">
        <v>86853</v>
      </c>
      <c r="L142" s="45" t="s">
        <v>38</v>
      </c>
      <c r="M142" s="135" t="s">
        <v>38</v>
      </c>
    </row>
    <row r="143" spans="1:13" s="21" customFormat="1" ht="12.75">
      <c r="A143" s="136"/>
      <c r="B143" s="47"/>
      <c r="C143" s="43"/>
      <c r="D143" s="48" t="s">
        <v>81</v>
      </c>
      <c r="E143" s="49" t="s">
        <v>38</v>
      </c>
      <c r="F143" s="49" t="s">
        <v>38</v>
      </c>
      <c r="G143" s="49" t="s">
        <v>38</v>
      </c>
      <c r="H143" s="50"/>
      <c r="I143" s="50"/>
      <c r="J143" s="50" t="s">
        <v>38</v>
      </c>
      <c r="K143" s="50"/>
      <c r="L143" s="49" t="s">
        <v>38</v>
      </c>
      <c r="M143" s="137" t="s">
        <v>38</v>
      </c>
    </row>
    <row r="144" spans="1:13" s="21" customFormat="1" ht="18" customHeight="1" hidden="1" outlineLevel="1">
      <c r="A144" s="138"/>
      <c r="B144" s="48"/>
      <c r="C144" s="51" t="s">
        <v>39</v>
      </c>
      <c r="D144" s="51" t="s">
        <v>40</v>
      </c>
      <c r="E144" s="51" t="s">
        <v>41</v>
      </c>
      <c r="F144" s="51" t="s">
        <v>42</v>
      </c>
      <c r="G144" s="51" t="s">
        <v>43</v>
      </c>
      <c r="H144" s="51" t="s">
        <v>44</v>
      </c>
      <c r="I144" s="52" t="s">
        <v>45</v>
      </c>
      <c r="J144" s="52"/>
      <c r="K144" s="52"/>
      <c r="L144" s="51" t="s">
        <v>46</v>
      </c>
      <c r="M144" s="139"/>
    </row>
    <row r="145" spans="1:13" s="21" customFormat="1" ht="12.75" hidden="1" outlineLevel="1">
      <c r="A145" s="140"/>
      <c r="B145" s="48"/>
      <c r="C145" s="54" t="s">
        <v>225</v>
      </c>
      <c r="D145" s="55">
        <v>427.89</v>
      </c>
      <c r="E145" s="56">
        <v>1</v>
      </c>
      <c r="F145" s="57">
        <v>427.89</v>
      </c>
      <c r="G145" s="58">
        <v>1</v>
      </c>
      <c r="H145" s="57">
        <v>427.89</v>
      </c>
      <c r="I145" s="57"/>
      <c r="J145" s="57"/>
      <c r="K145" s="57">
        <v>86853</v>
      </c>
      <c r="L145" s="57"/>
      <c r="M145" s="141"/>
    </row>
    <row r="146" spans="1:13" s="21" customFormat="1" ht="114.75" collapsed="1">
      <c r="A146" s="134" t="s">
        <v>226</v>
      </c>
      <c r="B146" s="42" t="s">
        <v>227</v>
      </c>
      <c r="C146" s="43" t="s">
        <v>228</v>
      </c>
      <c r="D146" s="44">
        <v>19.9</v>
      </c>
      <c r="E146" s="45">
        <v>12710.37</v>
      </c>
      <c r="F146" s="45">
        <v>69.34</v>
      </c>
      <c r="G146" s="45">
        <v>11130.6</v>
      </c>
      <c r="H146" s="46">
        <v>252936</v>
      </c>
      <c r="I146" s="46">
        <v>30058</v>
      </c>
      <c r="J146" s="46">
        <v>1380</v>
      </c>
      <c r="K146" s="46">
        <v>221498</v>
      </c>
      <c r="L146" s="45">
        <v>162.59</v>
      </c>
      <c r="M146" s="135">
        <v>3235</v>
      </c>
    </row>
    <row r="147" spans="1:13" s="21" customFormat="1" ht="12.75">
      <c r="A147" s="136"/>
      <c r="B147" s="47"/>
      <c r="C147" s="43"/>
      <c r="D147" s="48" t="s">
        <v>37</v>
      </c>
      <c r="E147" s="49">
        <v>1510.43</v>
      </c>
      <c r="F147" s="49">
        <v>9.93</v>
      </c>
      <c r="G147" s="49" t="s">
        <v>38</v>
      </c>
      <c r="H147" s="50"/>
      <c r="I147" s="50"/>
      <c r="J147" s="50">
        <v>198</v>
      </c>
      <c r="K147" s="50"/>
      <c r="L147" s="49">
        <v>0.8</v>
      </c>
      <c r="M147" s="137">
        <v>16</v>
      </c>
    </row>
    <row r="148" spans="1:13" s="21" customFormat="1" ht="18" customHeight="1" hidden="1" outlineLevel="1">
      <c r="A148" s="138"/>
      <c r="B148" s="48"/>
      <c r="C148" s="51" t="s">
        <v>39</v>
      </c>
      <c r="D148" s="51" t="s">
        <v>40</v>
      </c>
      <c r="E148" s="51" t="s">
        <v>41</v>
      </c>
      <c r="F148" s="51" t="s">
        <v>42</v>
      </c>
      <c r="G148" s="51" t="s">
        <v>43</v>
      </c>
      <c r="H148" s="51" t="s">
        <v>44</v>
      </c>
      <c r="I148" s="52" t="s">
        <v>45</v>
      </c>
      <c r="J148" s="52"/>
      <c r="K148" s="52"/>
      <c r="L148" s="51" t="s">
        <v>46</v>
      </c>
      <c r="M148" s="139"/>
    </row>
    <row r="149" spans="1:13" s="21" customFormat="1" ht="12.75" hidden="1" outlineLevel="1">
      <c r="A149" s="140"/>
      <c r="B149" s="48"/>
      <c r="C149" s="54" t="s">
        <v>210</v>
      </c>
      <c r="D149" s="55">
        <v>1313.42</v>
      </c>
      <c r="E149" s="56">
        <v>1.15</v>
      </c>
      <c r="F149" s="57">
        <v>1510.43</v>
      </c>
      <c r="G149" s="58">
        <v>1</v>
      </c>
      <c r="H149" s="57">
        <v>1510.43</v>
      </c>
      <c r="I149" s="57">
        <v>30058</v>
      </c>
      <c r="J149" s="57"/>
      <c r="K149" s="57"/>
      <c r="L149" s="57">
        <v>9.29</v>
      </c>
      <c r="M149" s="141"/>
    </row>
    <row r="150" spans="1:13" s="21" customFormat="1" ht="12.75" hidden="1" outlineLevel="1">
      <c r="A150" s="140"/>
      <c r="B150" s="48"/>
      <c r="C150" s="54" t="s">
        <v>48</v>
      </c>
      <c r="D150" s="55">
        <v>55.47</v>
      </c>
      <c r="E150" s="56">
        <v>1.25</v>
      </c>
      <c r="F150" s="57">
        <v>69.34</v>
      </c>
      <c r="G150" s="58">
        <v>1</v>
      </c>
      <c r="H150" s="57">
        <v>69.34</v>
      </c>
      <c r="I150" s="57"/>
      <c r="J150" s="57">
        <v>1380</v>
      </c>
      <c r="K150" s="57"/>
      <c r="L150" s="57"/>
      <c r="M150" s="141"/>
    </row>
    <row r="151" spans="1:13" s="21" customFormat="1" ht="12.75" hidden="1" outlineLevel="2">
      <c r="A151" s="142"/>
      <c r="B151" s="59"/>
      <c r="C151" s="60" t="s">
        <v>49</v>
      </c>
      <c r="D151" s="61">
        <v>47.53</v>
      </c>
      <c r="E151" s="62">
        <v>1.25</v>
      </c>
      <c r="F151" s="63">
        <v>59.41</v>
      </c>
      <c r="G151" s="64">
        <v>1</v>
      </c>
      <c r="H151" s="63">
        <v>59.41</v>
      </c>
      <c r="I151" s="63"/>
      <c r="J151" s="63">
        <v>1182</v>
      </c>
      <c r="K151" s="63"/>
      <c r="L151" s="63"/>
      <c r="M151" s="143"/>
    </row>
    <row r="152" spans="1:13" s="21" customFormat="1" ht="12.75" hidden="1" outlineLevel="2">
      <c r="A152" s="142"/>
      <c r="B152" s="59"/>
      <c r="C152" s="60" t="s">
        <v>50</v>
      </c>
      <c r="D152" s="61">
        <v>7.94</v>
      </c>
      <c r="E152" s="62">
        <v>1.25</v>
      </c>
      <c r="F152" s="63">
        <v>9.93</v>
      </c>
      <c r="G152" s="64">
        <v>1</v>
      </c>
      <c r="H152" s="63">
        <v>9.93</v>
      </c>
      <c r="I152" s="63"/>
      <c r="J152" s="63">
        <v>198</v>
      </c>
      <c r="K152" s="63"/>
      <c r="L152" s="63">
        <v>12.41</v>
      </c>
      <c r="M152" s="143"/>
    </row>
    <row r="153" spans="1:13" s="21" customFormat="1" ht="21" hidden="1" outlineLevel="1">
      <c r="A153" s="140"/>
      <c r="B153" s="48"/>
      <c r="C153" s="54" t="s">
        <v>229</v>
      </c>
      <c r="D153" s="55">
        <v>11130.6</v>
      </c>
      <c r="E153" s="56">
        <v>1</v>
      </c>
      <c r="F153" s="57">
        <v>11130.6</v>
      </c>
      <c r="G153" s="58">
        <v>1</v>
      </c>
      <c r="H153" s="57">
        <v>11130.6</v>
      </c>
      <c r="I153" s="57"/>
      <c r="J153" s="57"/>
      <c r="K153" s="57">
        <v>221499</v>
      </c>
      <c r="L153" s="57"/>
      <c r="M153" s="141"/>
    </row>
    <row r="154" spans="1:13" s="22" customFormat="1" ht="12" collapsed="1">
      <c r="A154" s="144"/>
      <c r="B154" s="65"/>
      <c r="C154" s="66"/>
      <c r="D154" s="65"/>
      <c r="E154" s="67"/>
      <c r="F154" s="67"/>
      <c r="G154" s="67"/>
      <c r="H154" s="68"/>
      <c r="I154" s="68"/>
      <c r="J154" s="68"/>
      <c r="K154" s="68"/>
      <c r="L154" s="67"/>
      <c r="M154" s="145"/>
    </row>
    <row r="155" spans="1:13" s="22" customFormat="1" ht="12" customHeight="1" hidden="1" outlineLevel="1">
      <c r="A155" s="146" t="s">
        <v>52</v>
      </c>
      <c r="B155" s="69" t="s">
        <v>53</v>
      </c>
      <c r="C155" s="69" t="s">
        <v>54</v>
      </c>
      <c r="D155" s="69" t="s">
        <v>55</v>
      </c>
      <c r="E155" s="69" t="s">
        <v>18</v>
      </c>
      <c r="F155" s="70" t="s">
        <v>17</v>
      </c>
      <c r="G155" s="70"/>
      <c r="H155" s="71" t="s">
        <v>56</v>
      </c>
      <c r="I155" s="69" t="s">
        <v>43</v>
      </c>
      <c r="J155" s="70" t="s">
        <v>57</v>
      </c>
      <c r="K155" s="70"/>
      <c r="L155" s="72"/>
      <c r="M155" s="147"/>
    </row>
    <row r="156" spans="1:13" s="22" customFormat="1" ht="12.75" customHeight="1" hidden="1" outlineLevel="1">
      <c r="A156" s="146"/>
      <c r="B156" s="69"/>
      <c r="C156" s="69"/>
      <c r="D156" s="69"/>
      <c r="E156" s="69"/>
      <c r="F156" s="73" t="s">
        <v>58</v>
      </c>
      <c r="G156" s="73" t="s">
        <v>59</v>
      </c>
      <c r="H156" s="71"/>
      <c r="I156" s="69"/>
      <c r="J156" s="73" t="s">
        <v>58</v>
      </c>
      <c r="K156" s="74" t="s">
        <v>32</v>
      </c>
      <c r="L156" s="75"/>
      <c r="M156" s="147"/>
    </row>
    <row r="157" spans="1:13" s="23" customFormat="1" ht="12.75" hidden="1" outlineLevel="1">
      <c r="A157" s="148" t="s">
        <v>230</v>
      </c>
      <c r="B157" s="76" t="s">
        <v>34</v>
      </c>
      <c r="C157" s="77" t="s">
        <v>212</v>
      </c>
      <c r="D157" s="76" t="s">
        <v>62</v>
      </c>
      <c r="E157" s="78">
        <v>9.29</v>
      </c>
      <c r="F157" s="79">
        <v>162.587</v>
      </c>
      <c r="G157" s="80">
        <v>3235.4813</v>
      </c>
      <c r="H157" s="78">
        <v>30057.56</v>
      </c>
      <c r="I157" s="80">
        <v>1</v>
      </c>
      <c r="J157" s="78">
        <v>1510.43</v>
      </c>
      <c r="K157" s="78">
        <v>30057.56</v>
      </c>
      <c r="L157" s="78"/>
      <c r="M157" s="149"/>
    </row>
    <row r="158" spans="1:13" s="23" customFormat="1" ht="12.75" hidden="1" outlineLevel="1">
      <c r="A158" s="148" t="s">
        <v>231</v>
      </c>
      <c r="B158" s="76" t="s">
        <v>64</v>
      </c>
      <c r="C158" s="77" t="s">
        <v>65</v>
      </c>
      <c r="D158" s="76" t="s">
        <v>62</v>
      </c>
      <c r="E158" s="78">
        <v>12.41</v>
      </c>
      <c r="F158" s="79">
        <v>0.8</v>
      </c>
      <c r="G158" s="80">
        <v>15.92</v>
      </c>
      <c r="H158" s="78">
        <v>197.61</v>
      </c>
      <c r="I158" s="80">
        <v>1</v>
      </c>
      <c r="J158" s="78">
        <v>9.93</v>
      </c>
      <c r="K158" s="78">
        <v>197.61</v>
      </c>
      <c r="L158" s="78"/>
      <c r="M158" s="149"/>
    </row>
    <row r="159" spans="1:13" s="24" customFormat="1" ht="21" hidden="1" outlineLevel="1">
      <c r="A159" s="150" t="s">
        <v>232</v>
      </c>
      <c r="B159" s="81" t="s">
        <v>96</v>
      </c>
      <c r="C159" s="82" t="s">
        <v>97</v>
      </c>
      <c r="D159" s="81" t="s">
        <v>69</v>
      </c>
      <c r="E159" s="83">
        <v>115.4</v>
      </c>
      <c r="F159" s="84">
        <v>0.3375</v>
      </c>
      <c r="G159" s="85">
        <v>6.71625</v>
      </c>
      <c r="H159" s="83">
        <v>775.06</v>
      </c>
      <c r="I159" s="85">
        <v>1</v>
      </c>
      <c r="J159" s="83">
        <v>38.95</v>
      </c>
      <c r="K159" s="83">
        <v>775.06</v>
      </c>
      <c r="L159" s="83"/>
      <c r="M159" s="151"/>
    </row>
    <row r="160" spans="1:13" s="24" customFormat="1" ht="12.75" hidden="1" outlineLevel="1">
      <c r="A160" s="150" t="s">
        <v>233</v>
      </c>
      <c r="B160" s="81" t="s">
        <v>67</v>
      </c>
      <c r="C160" s="82" t="s">
        <v>68</v>
      </c>
      <c r="D160" s="81" t="s">
        <v>69</v>
      </c>
      <c r="E160" s="83">
        <v>65.71</v>
      </c>
      <c r="F160" s="84">
        <v>0.4625</v>
      </c>
      <c r="G160" s="85">
        <v>9.20375</v>
      </c>
      <c r="H160" s="83">
        <v>604.78</v>
      </c>
      <c r="I160" s="85">
        <v>1</v>
      </c>
      <c r="J160" s="83">
        <v>30.39</v>
      </c>
      <c r="K160" s="83">
        <v>604.78</v>
      </c>
      <c r="L160" s="83"/>
      <c r="M160" s="151"/>
    </row>
    <row r="161" spans="1:13" s="25" customFormat="1" ht="21" hidden="1" outlineLevel="1">
      <c r="A161" s="152" t="s">
        <v>234</v>
      </c>
      <c r="B161" s="86" t="s">
        <v>235</v>
      </c>
      <c r="C161" s="87" t="s">
        <v>236</v>
      </c>
      <c r="D161" s="86" t="s">
        <v>237</v>
      </c>
      <c r="E161" s="88">
        <v>7.5</v>
      </c>
      <c r="F161" s="89">
        <v>55</v>
      </c>
      <c r="G161" s="90">
        <v>1094.5</v>
      </c>
      <c r="H161" s="88">
        <v>8208.75</v>
      </c>
      <c r="I161" s="90">
        <v>1</v>
      </c>
      <c r="J161" s="88">
        <v>412.5</v>
      </c>
      <c r="K161" s="88">
        <v>8208.75</v>
      </c>
      <c r="L161" s="88"/>
      <c r="M161" s="153"/>
    </row>
    <row r="162" spans="1:13" s="25" customFormat="1" ht="31.5" hidden="1" outlineLevel="1">
      <c r="A162" s="152" t="s">
        <v>238</v>
      </c>
      <c r="B162" s="86" t="s">
        <v>239</v>
      </c>
      <c r="C162" s="87" t="s">
        <v>240</v>
      </c>
      <c r="D162" s="86" t="s">
        <v>241</v>
      </c>
      <c r="E162" s="88">
        <v>17.32</v>
      </c>
      <c r="F162" s="89">
        <v>350</v>
      </c>
      <c r="G162" s="90">
        <v>6965</v>
      </c>
      <c r="H162" s="88">
        <v>120633.8</v>
      </c>
      <c r="I162" s="90">
        <v>1</v>
      </c>
      <c r="J162" s="88">
        <v>6062</v>
      </c>
      <c r="K162" s="88">
        <v>120633.8</v>
      </c>
      <c r="L162" s="88"/>
      <c r="M162" s="153"/>
    </row>
    <row r="163" spans="1:13" s="25" customFormat="1" ht="12.75" hidden="1" outlineLevel="1">
      <c r="A163" s="152" t="s">
        <v>242</v>
      </c>
      <c r="B163" s="86" t="s">
        <v>243</v>
      </c>
      <c r="C163" s="87" t="s">
        <v>244</v>
      </c>
      <c r="D163" s="86" t="s">
        <v>160</v>
      </c>
      <c r="E163" s="88">
        <v>308.3</v>
      </c>
      <c r="F163" s="89">
        <v>7</v>
      </c>
      <c r="G163" s="90">
        <v>139.3</v>
      </c>
      <c r="H163" s="88">
        <v>42946.19</v>
      </c>
      <c r="I163" s="90">
        <v>1</v>
      </c>
      <c r="J163" s="88">
        <v>2158.1</v>
      </c>
      <c r="K163" s="88">
        <v>42946.19</v>
      </c>
      <c r="L163" s="88"/>
      <c r="M163" s="153"/>
    </row>
    <row r="164" spans="1:13" s="26" customFormat="1" ht="12.75" hidden="1" outlineLevel="1">
      <c r="A164" s="155" t="s">
        <v>245</v>
      </c>
      <c r="B164" s="95" t="s">
        <v>246</v>
      </c>
      <c r="C164" s="96" t="s">
        <v>247</v>
      </c>
      <c r="D164" s="95" t="s">
        <v>77</v>
      </c>
      <c r="E164" s="97" t="s">
        <v>38</v>
      </c>
      <c r="F164" s="98">
        <v>118</v>
      </c>
      <c r="G164" s="99">
        <v>2348.2</v>
      </c>
      <c r="H164" s="97" t="s">
        <v>38</v>
      </c>
      <c r="I164" s="99">
        <v>1</v>
      </c>
      <c r="J164" s="97" t="s">
        <v>38</v>
      </c>
      <c r="K164" s="97" t="s">
        <v>38</v>
      </c>
      <c r="L164" s="97"/>
      <c r="M164" s="156"/>
    </row>
    <row r="165" spans="1:13" s="26" customFormat="1" ht="12.75" hidden="1" outlineLevel="1">
      <c r="A165" s="155" t="s">
        <v>248</v>
      </c>
      <c r="B165" s="95" t="s">
        <v>249</v>
      </c>
      <c r="C165" s="96" t="s">
        <v>250</v>
      </c>
      <c r="D165" s="95" t="s">
        <v>77</v>
      </c>
      <c r="E165" s="97" t="s">
        <v>38</v>
      </c>
      <c r="F165" s="98">
        <v>113</v>
      </c>
      <c r="G165" s="99">
        <v>2248.7</v>
      </c>
      <c r="H165" s="97" t="s">
        <v>38</v>
      </c>
      <c r="I165" s="99">
        <v>1</v>
      </c>
      <c r="J165" s="97" t="s">
        <v>38</v>
      </c>
      <c r="K165" s="97" t="s">
        <v>38</v>
      </c>
      <c r="L165" s="97"/>
      <c r="M165" s="156"/>
    </row>
    <row r="166" spans="1:13" s="25" customFormat="1" ht="31.5" hidden="1" outlineLevel="1">
      <c r="A166" s="152" t="s">
        <v>251</v>
      </c>
      <c r="B166" s="86" t="s">
        <v>252</v>
      </c>
      <c r="C166" s="87" t="s">
        <v>253</v>
      </c>
      <c r="D166" s="86" t="s">
        <v>237</v>
      </c>
      <c r="E166" s="88">
        <v>6.91</v>
      </c>
      <c r="F166" s="89">
        <v>200</v>
      </c>
      <c r="G166" s="90">
        <v>3980</v>
      </c>
      <c r="H166" s="88">
        <v>27501.8</v>
      </c>
      <c r="I166" s="90">
        <v>1</v>
      </c>
      <c r="J166" s="88">
        <v>1382</v>
      </c>
      <c r="K166" s="88">
        <v>27501.8</v>
      </c>
      <c r="L166" s="88"/>
      <c r="M166" s="153"/>
    </row>
    <row r="167" spans="1:13" s="25" customFormat="1" ht="12.75" hidden="1" outlineLevel="1">
      <c r="A167" s="152" t="s">
        <v>254</v>
      </c>
      <c r="B167" s="86" t="s">
        <v>255</v>
      </c>
      <c r="C167" s="87" t="s">
        <v>256</v>
      </c>
      <c r="D167" s="86" t="s">
        <v>257</v>
      </c>
      <c r="E167" s="88">
        <v>10</v>
      </c>
      <c r="F167" s="89">
        <v>29</v>
      </c>
      <c r="G167" s="90">
        <v>577.1</v>
      </c>
      <c r="H167" s="88">
        <v>5771</v>
      </c>
      <c r="I167" s="90">
        <v>1</v>
      </c>
      <c r="J167" s="88">
        <v>290</v>
      </c>
      <c r="K167" s="88">
        <v>5771</v>
      </c>
      <c r="L167" s="88"/>
      <c r="M167" s="153"/>
    </row>
    <row r="168" spans="1:13" s="25" customFormat="1" ht="12.75" hidden="1" outlineLevel="1">
      <c r="A168" s="152" t="s">
        <v>258</v>
      </c>
      <c r="B168" s="86" t="s">
        <v>259</v>
      </c>
      <c r="C168" s="87" t="s">
        <v>260</v>
      </c>
      <c r="D168" s="86" t="s">
        <v>257</v>
      </c>
      <c r="E168" s="88">
        <v>118</v>
      </c>
      <c r="F168" s="89">
        <v>7</v>
      </c>
      <c r="G168" s="90">
        <v>139.3</v>
      </c>
      <c r="H168" s="88">
        <v>16437.4</v>
      </c>
      <c r="I168" s="90">
        <v>1</v>
      </c>
      <c r="J168" s="88">
        <v>826</v>
      </c>
      <c r="K168" s="88">
        <v>16437.4</v>
      </c>
      <c r="L168" s="88"/>
      <c r="M168" s="153"/>
    </row>
    <row r="169" spans="1:13" s="22" customFormat="1" ht="12" collapsed="1">
      <c r="A169" s="154"/>
      <c r="B169" s="92"/>
      <c r="C169" s="93" t="s">
        <v>261</v>
      </c>
      <c r="D169" s="92"/>
      <c r="E169" s="94">
        <v>1436.74</v>
      </c>
      <c r="F169" s="94"/>
      <c r="G169" s="94"/>
      <c r="H169" s="91">
        <v>28591</v>
      </c>
      <c r="I169" s="91"/>
      <c r="J169" s="91"/>
      <c r="K169" s="91"/>
      <c r="L169" s="94"/>
      <c r="M169" s="153"/>
    </row>
    <row r="170" spans="1:13" s="22" customFormat="1" ht="12">
      <c r="A170" s="154"/>
      <c r="B170" s="92"/>
      <c r="C170" s="93" t="s">
        <v>262</v>
      </c>
      <c r="D170" s="92"/>
      <c r="E170" s="94">
        <v>633.23</v>
      </c>
      <c r="F170" s="94"/>
      <c r="G170" s="94"/>
      <c r="H170" s="91">
        <v>12601</v>
      </c>
      <c r="I170" s="91"/>
      <c r="J170" s="91"/>
      <c r="K170" s="91"/>
      <c r="L170" s="94"/>
      <c r="M170" s="153"/>
    </row>
    <row r="171" spans="1:13" s="22" customFormat="1" ht="12">
      <c r="A171" s="154"/>
      <c r="B171" s="92"/>
      <c r="C171" s="93" t="s">
        <v>84</v>
      </c>
      <c r="D171" s="92"/>
      <c r="E171" s="94"/>
      <c r="F171" s="94"/>
      <c r="G171" s="94"/>
      <c r="H171" s="91">
        <v>294128</v>
      </c>
      <c r="I171" s="91"/>
      <c r="J171" s="91"/>
      <c r="K171" s="91"/>
      <c r="L171" s="94"/>
      <c r="M171" s="153"/>
    </row>
    <row r="172" spans="1:13" s="21" customFormat="1" ht="63.75">
      <c r="A172" s="134" t="s">
        <v>263</v>
      </c>
      <c r="B172" s="42" t="s">
        <v>264</v>
      </c>
      <c r="C172" s="43" t="s">
        <v>265</v>
      </c>
      <c r="D172" s="44">
        <v>2288.5</v>
      </c>
      <c r="E172" s="45">
        <v>58.05</v>
      </c>
      <c r="F172" s="45" t="s">
        <v>38</v>
      </c>
      <c r="G172" s="45">
        <v>58.05</v>
      </c>
      <c r="H172" s="46">
        <v>132847</v>
      </c>
      <c r="I172" s="46" t="s">
        <v>38</v>
      </c>
      <c r="J172" s="46" t="s">
        <v>38</v>
      </c>
      <c r="K172" s="46">
        <v>132847</v>
      </c>
      <c r="L172" s="45" t="s">
        <v>38</v>
      </c>
      <c r="M172" s="135" t="s">
        <v>38</v>
      </c>
    </row>
    <row r="173" spans="1:13" s="21" customFormat="1" ht="12.75">
      <c r="A173" s="136"/>
      <c r="B173" s="47"/>
      <c r="C173" s="43"/>
      <c r="D173" s="48" t="s">
        <v>77</v>
      </c>
      <c r="E173" s="49" t="s">
        <v>38</v>
      </c>
      <c r="F173" s="49" t="s">
        <v>38</v>
      </c>
      <c r="G173" s="49" t="s">
        <v>38</v>
      </c>
      <c r="H173" s="50"/>
      <c r="I173" s="50"/>
      <c r="J173" s="50" t="s">
        <v>38</v>
      </c>
      <c r="K173" s="50"/>
      <c r="L173" s="49" t="s">
        <v>38</v>
      </c>
      <c r="M173" s="137" t="s">
        <v>38</v>
      </c>
    </row>
    <row r="174" spans="1:13" s="21" customFormat="1" ht="18" customHeight="1" hidden="1" outlineLevel="1">
      <c r="A174" s="138"/>
      <c r="B174" s="48"/>
      <c r="C174" s="51" t="s">
        <v>39</v>
      </c>
      <c r="D174" s="51" t="s">
        <v>40</v>
      </c>
      <c r="E174" s="51" t="s">
        <v>41</v>
      </c>
      <c r="F174" s="51" t="s">
        <v>42</v>
      </c>
      <c r="G174" s="51" t="s">
        <v>43</v>
      </c>
      <c r="H174" s="51" t="s">
        <v>44</v>
      </c>
      <c r="I174" s="52" t="s">
        <v>45</v>
      </c>
      <c r="J174" s="52"/>
      <c r="K174" s="52"/>
      <c r="L174" s="51" t="s">
        <v>46</v>
      </c>
      <c r="M174" s="139"/>
    </row>
    <row r="175" spans="1:13" s="21" customFormat="1" ht="12.75" hidden="1" outlineLevel="1">
      <c r="A175" s="140"/>
      <c r="B175" s="48"/>
      <c r="C175" s="54" t="s">
        <v>225</v>
      </c>
      <c r="D175" s="55">
        <v>58.05</v>
      </c>
      <c r="E175" s="56">
        <v>1</v>
      </c>
      <c r="F175" s="57">
        <v>58.05</v>
      </c>
      <c r="G175" s="58">
        <v>1</v>
      </c>
      <c r="H175" s="57">
        <v>58.05</v>
      </c>
      <c r="I175" s="57"/>
      <c r="J175" s="57"/>
      <c r="K175" s="57">
        <v>132847</v>
      </c>
      <c r="L175" s="57"/>
      <c r="M175" s="141"/>
    </row>
    <row r="176" spans="1:13" s="21" customFormat="1" ht="63.75" collapsed="1">
      <c r="A176" s="134" t="s">
        <v>266</v>
      </c>
      <c r="B176" s="42" t="s">
        <v>267</v>
      </c>
      <c r="C176" s="43" t="s">
        <v>268</v>
      </c>
      <c r="D176" s="44">
        <v>2248.7</v>
      </c>
      <c r="E176" s="45">
        <v>6.46</v>
      </c>
      <c r="F176" s="45" t="s">
        <v>38</v>
      </c>
      <c r="G176" s="45">
        <v>6.46</v>
      </c>
      <c r="H176" s="46">
        <v>14527</v>
      </c>
      <c r="I176" s="46" t="s">
        <v>38</v>
      </c>
      <c r="J176" s="46" t="s">
        <v>38</v>
      </c>
      <c r="K176" s="46">
        <v>14527</v>
      </c>
      <c r="L176" s="45" t="s">
        <v>38</v>
      </c>
      <c r="M176" s="135" t="s">
        <v>38</v>
      </c>
    </row>
    <row r="177" spans="1:13" s="21" customFormat="1" ht="12.75">
      <c r="A177" s="136"/>
      <c r="B177" s="47"/>
      <c r="C177" s="43"/>
      <c r="D177" s="48" t="s">
        <v>77</v>
      </c>
      <c r="E177" s="49" t="s">
        <v>38</v>
      </c>
      <c r="F177" s="49" t="s">
        <v>38</v>
      </c>
      <c r="G177" s="49" t="s">
        <v>38</v>
      </c>
      <c r="H177" s="50"/>
      <c r="I177" s="50"/>
      <c r="J177" s="50" t="s">
        <v>38</v>
      </c>
      <c r="K177" s="50"/>
      <c r="L177" s="49" t="s">
        <v>38</v>
      </c>
      <c r="M177" s="137" t="s">
        <v>38</v>
      </c>
    </row>
    <row r="178" spans="1:13" s="21" customFormat="1" ht="18" customHeight="1" hidden="1" outlineLevel="1">
      <c r="A178" s="138"/>
      <c r="B178" s="48"/>
      <c r="C178" s="51" t="s">
        <v>39</v>
      </c>
      <c r="D178" s="51" t="s">
        <v>40</v>
      </c>
      <c r="E178" s="51" t="s">
        <v>41</v>
      </c>
      <c r="F178" s="51" t="s">
        <v>42</v>
      </c>
      <c r="G178" s="51" t="s">
        <v>43</v>
      </c>
      <c r="H178" s="51" t="s">
        <v>44</v>
      </c>
      <c r="I178" s="52" t="s">
        <v>45</v>
      </c>
      <c r="J178" s="52"/>
      <c r="K178" s="52"/>
      <c r="L178" s="51" t="s">
        <v>46</v>
      </c>
      <c r="M178" s="139"/>
    </row>
    <row r="179" spans="1:13" s="21" customFormat="1" ht="12.75" hidden="1" outlineLevel="1">
      <c r="A179" s="140"/>
      <c r="B179" s="48"/>
      <c r="C179" s="54" t="s">
        <v>225</v>
      </c>
      <c r="D179" s="55">
        <v>6.46</v>
      </c>
      <c r="E179" s="56">
        <v>1</v>
      </c>
      <c r="F179" s="57">
        <v>6.46</v>
      </c>
      <c r="G179" s="58">
        <v>1</v>
      </c>
      <c r="H179" s="57">
        <v>6.46</v>
      </c>
      <c r="I179" s="57"/>
      <c r="J179" s="57"/>
      <c r="K179" s="57">
        <v>14527</v>
      </c>
      <c r="L179" s="57"/>
      <c r="M179" s="141"/>
    </row>
    <row r="180" spans="1:13" s="21" customFormat="1" ht="114.75" collapsed="1">
      <c r="A180" s="134" t="s">
        <v>269</v>
      </c>
      <c r="B180" s="42" t="s">
        <v>270</v>
      </c>
      <c r="C180" s="43" t="s">
        <v>271</v>
      </c>
      <c r="D180" s="44">
        <v>258</v>
      </c>
      <c r="E180" s="45">
        <v>145.01</v>
      </c>
      <c r="F180" s="45" t="s">
        <v>38</v>
      </c>
      <c r="G180" s="45">
        <v>128.45</v>
      </c>
      <c r="H180" s="46">
        <v>37413</v>
      </c>
      <c r="I180" s="46">
        <v>4272</v>
      </c>
      <c r="J180" s="46" t="s">
        <v>38</v>
      </c>
      <c r="K180" s="46">
        <v>33141</v>
      </c>
      <c r="L180" s="45">
        <v>1.78</v>
      </c>
      <c r="M180" s="135">
        <v>460</v>
      </c>
    </row>
    <row r="181" spans="1:13" s="21" customFormat="1" ht="12.75">
      <c r="A181" s="136"/>
      <c r="B181" s="47"/>
      <c r="C181" s="43"/>
      <c r="D181" s="48" t="s">
        <v>77</v>
      </c>
      <c r="E181" s="49">
        <v>16.56</v>
      </c>
      <c r="F181" s="49" t="s">
        <v>38</v>
      </c>
      <c r="G181" s="49" t="s">
        <v>38</v>
      </c>
      <c r="H181" s="50"/>
      <c r="I181" s="50"/>
      <c r="J181" s="50" t="s">
        <v>38</v>
      </c>
      <c r="K181" s="50"/>
      <c r="L181" s="49" t="s">
        <v>38</v>
      </c>
      <c r="M181" s="137" t="s">
        <v>38</v>
      </c>
    </row>
    <row r="182" spans="1:13" s="21" customFormat="1" ht="18" customHeight="1" hidden="1" outlineLevel="1">
      <c r="A182" s="138"/>
      <c r="B182" s="48"/>
      <c r="C182" s="51" t="s">
        <v>39</v>
      </c>
      <c r="D182" s="51" t="s">
        <v>40</v>
      </c>
      <c r="E182" s="51" t="s">
        <v>41</v>
      </c>
      <c r="F182" s="51" t="s">
        <v>42</v>
      </c>
      <c r="G182" s="51" t="s">
        <v>43</v>
      </c>
      <c r="H182" s="51" t="s">
        <v>44</v>
      </c>
      <c r="I182" s="52" t="s">
        <v>45</v>
      </c>
      <c r="J182" s="52"/>
      <c r="K182" s="52"/>
      <c r="L182" s="51" t="s">
        <v>46</v>
      </c>
      <c r="M182" s="139"/>
    </row>
    <row r="183" spans="1:13" s="21" customFormat="1" ht="12.75" hidden="1" outlineLevel="1">
      <c r="A183" s="140"/>
      <c r="B183" s="48"/>
      <c r="C183" s="54" t="s">
        <v>210</v>
      </c>
      <c r="D183" s="55">
        <v>14.4</v>
      </c>
      <c r="E183" s="56">
        <v>1.15</v>
      </c>
      <c r="F183" s="57">
        <v>16.56</v>
      </c>
      <c r="G183" s="58">
        <v>1</v>
      </c>
      <c r="H183" s="57">
        <v>16.56</v>
      </c>
      <c r="I183" s="57">
        <v>4272</v>
      </c>
      <c r="J183" s="57"/>
      <c r="K183" s="57"/>
      <c r="L183" s="57">
        <v>9.3</v>
      </c>
      <c r="M183" s="141"/>
    </row>
    <row r="184" spans="1:13" s="21" customFormat="1" ht="12.75" hidden="1" outlineLevel="1">
      <c r="A184" s="140"/>
      <c r="B184" s="48"/>
      <c r="C184" s="54" t="s">
        <v>51</v>
      </c>
      <c r="D184" s="55">
        <v>128.45</v>
      </c>
      <c r="E184" s="56">
        <v>1</v>
      </c>
      <c r="F184" s="57">
        <v>128.45</v>
      </c>
      <c r="G184" s="58">
        <v>1</v>
      </c>
      <c r="H184" s="57">
        <v>128.45</v>
      </c>
      <c r="I184" s="57"/>
      <c r="J184" s="57"/>
      <c r="K184" s="57">
        <v>33140</v>
      </c>
      <c r="L184" s="57"/>
      <c r="M184" s="141"/>
    </row>
    <row r="185" spans="1:13" s="22" customFormat="1" ht="12" collapsed="1">
      <c r="A185" s="144"/>
      <c r="B185" s="65"/>
      <c r="C185" s="66"/>
      <c r="D185" s="65"/>
      <c r="E185" s="67"/>
      <c r="F185" s="67"/>
      <c r="G185" s="67"/>
      <c r="H185" s="68"/>
      <c r="I185" s="68"/>
      <c r="J185" s="68"/>
      <c r="K185" s="68"/>
      <c r="L185" s="67"/>
      <c r="M185" s="145"/>
    </row>
    <row r="186" spans="1:13" s="22" customFormat="1" ht="12" customHeight="1" hidden="1" outlineLevel="1">
      <c r="A186" s="146" t="s">
        <v>52</v>
      </c>
      <c r="B186" s="69" t="s">
        <v>53</v>
      </c>
      <c r="C186" s="69" t="s">
        <v>54</v>
      </c>
      <c r="D186" s="69" t="s">
        <v>55</v>
      </c>
      <c r="E186" s="69" t="s">
        <v>18</v>
      </c>
      <c r="F186" s="70" t="s">
        <v>17</v>
      </c>
      <c r="G186" s="70"/>
      <c r="H186" s="71" t="s">
        <v>56</v>
      </c>
      <c r="I186" s="69" t="s">
        <v>43</v>
      </c>
      <c r="J186" s="70" t="s">
        <v>57</v>
      </c>
      <c r="K186" s="70"/>
      <c r="L186" s="72"/>
      <c r="M186" s="147"/>
    </row>
    <row r="187" spans="1:13" s="22" customFormat="1" ht="12.75" customHeight="1" hidden="1" outlineLevel="1">
      <c r="A187" s="146"/>
      <c r="B187" s="69"/>
      <c r="C187" s="69"/>
      <c r="D187" s="69"/>
      <c r="E187" s="69"/>
      <c r="F187" s="73" t="s">
        <v>58</v>
      </c>
      <c r="G187" s="73" t="s">
        <v>59</v>
      </c>
      <c r="H187" s="71"/>
      <c r="I187" s="69"/>
      <c r="J187" s="73" t="s">
        <v>58</v>
      </c>
      <c r="K187" s="74" t="s">
        <v>32</v>
      </c>
      <c r="L187" s="75"/>
      <c r="M187" s="147"/>
    </row>
    <row r="188" spans="1:13" s="23" customFormat="1" ht="12.75" hidden="1" outlineLevel="1">
      <c r="A188" s="148" t="s">
        <v>272</v>
      </c>
      <c r="B188" s="76" t="s">
        <v>34</v>
      </c>
      <c r="C188" s="77" t="s">
        <v>212</v>
      </c>
      <c r="D188" s="76" t="s">
        <v>62</v>
      </c>
      <c r="E188" s="78">
        <v>9.3</v>
      </c>
      <c r="F188" s="79">
        <v>1.7825</v>
      </c>
      <c r="G188" s="80">
        <v>459.885</v>
      </c>
      <c r="H188" s="78">
        <v>4272.48</v>
      </c>
      <c r="I188" s="80">
        <v>1</v>
      </c>
      <c r="J188" s="78">
        <v>16.56</v>
      </c>
      <c r="K188" s="78">
        <v>4272.48</v>
      </c>
      <c r="L188" s="78"/>
      <c r="M188" s="149"/>
    </row>
    <row r="189" spans="1:13" s="25" customFormat="1" ht="21" hidden="1" outlineLevel="1">
      <c r="A189" s="152" t="s">
        <v>273</v>
      </c>
      <c r="B189" s="86" t="s">
        <v>274</v>
      </c>
      <c r="C189" s="87" t="s">
        <v>275</v>
      </c>
      <c r="D189" s="86" t="s">
        <v>237</v>
      </c>
      <c r="E189" s="88">
        <v>31.05</v>
      </c>
      <c r="F189" s="89">
        <v>2.1</v>
      </c>
      <c r="G189" s="90">
        <v>541.8</v>
      </c>
      <c r="H189" s="88">
        <v>16822.89</v>
      </c>
      <c r="I189" s="90">
        <v>1</v>
      </c>
      <c r="J189" s="88">
        <v>65.2</v>
      </c>
      <c r="K189" s="88">
        <v>16822.89</v>
      </c>
      <c r="L189" s="88"/>
      <c r="M189" s="153"/>
    </row>
    <row r="190" spans="1:13" s="25" customFormat="1" ht="21" hidden="1" outlineLevel="1">
      <c r="A190" s="152" t="s">
        <v>276</v>
      </c>
      <c r="B190" s="86" t="s">
        <v>277</v>
      </c>
      <c r="C190" s="87" t="s">
        <v>278</v>
      </c>
      <c r="D190" s="86" t="s">
        <v>237</v>
      </c>
      <c r="E190" s="88">
        <v>21.05</v>
      </c>
      <c r="F190" s="89">
        <v>2.1</v>
      </c>
      <c r="G190" s="90">
        <v>541.8</v>
      </c>
      <c r="H190" s="88">
        <v>11404.89</v>
      </c>
      <c r="I190" s="90">
        <v>1</v>
      </c>
      <c r="J190" s="88">
        <v>44.21</v>
      </c>
      <c r="K190" s="88">
        <v>11404.89</v>
      </c>
      <c r="L190" s="88"/>
      <c r="M190" s="153"/>
    </row>
    <row r="191" spans="1:13" s="25" customFormat="1" ht="21" hidden="1" outlineLevel="1">
      <c r="A191" s="152" t="s">
        <v>279</v>
      </c>
      <c r="B191" s="86" t="s">
        <v>280</v>
      </c>
      <c r="C191" s="87" t="s">
        <v>281</v>
      </c>
      <c r="D191" s="86" t="s">
        <v>237</v>
      </c>
      <c r="E191" s="88">
        <v>26.41</v>
      </c>
      <c r="F191" s="89">
        <v>0.66</v>
      </c>
      <c r="G191" s="90">
        <v>170.28</v>
      </c>
      <c r="H191" s="88">
        <v>4497.09</v>
      </c>
      <c r="I191" s="90">
        <v>1</v>
      </c>
      <c r="J191" s="88">
        <v>17.43</v>
      </c>
      <c r="K191" s="88">
        <v>4497.09</v>
      </c>
      <c r="L191" s="88"/>
      <c r="M191" s="153"/>
    </row>
    <row r="192" spans="1:13" s="25" customFormat="1" ht="12.75" hidden="1" outlineLevel="1">
      <c r="A192" s="152" t="s">
        <v>282</v>
      </c>
      <c r="B192" s="86" t="s">
        <v>255</v>
      </c>
      <c r="C192" s="87" t="s">
        <v>256</v>
      </c>
      <c r="D192" s="86" t="s">
        <v>257</v>
      </c>
      <c r="E192" s="88">
        <v>10</v>
      </c>
      <c r="F192" s="89">
        <v>0.16</v>
      </c>
      <c r="G192" s="90">
        <v>41.28</v>
      </c>
      <c r="H192" s="88">
        <v>412.8</v>
      </c>
      <c r="I192" s="90">
        <v>1</v>
      </c>
      <c r="J192" s="88">
        <v>1.6</v>
      </c>
      <c r="K192" s="88">
        <v>412.8</v>
      </c>
      <c r="L192" s="88"/>
      <c r="M192" s="153"/>
    </row>
    <row r="193" spans="1:13" s="22" customFormat="1" ht="12" collapsed="1">
      <c r="A193" s="154"/>
      <c r="B193" s="92"/>
      <c r="C193" s="93" t="s">
        <v>261</v>
      </c>
      <c r="D193" s="92"/>
      <c r="E193" s="94">
        <v>15.65</v>
      </c>
      <c r="F193" s="94"/>
      <c r="G193" s="94"/>
      <c r="H193" s="91">
        <v>4038</v>
      </c>
      <c r="I193" s="91"/>
      <c r="J193" s="91"/>
      <c r="K193" s="91"/>
      <c r="L193" s="94"/>
      <c r="M193" s="153"/>
    </row>
    <row r="194" spans="1:13" s="22" customFormat="1" ht="12">
      <c r="A194" s="154"/>
      <c r="B194" s="92"/>
      <c r="C194" s="93" t="s">
        <v>262</v>
      </c>
      <c r="D194" s="92"/>
      <c r="E194" s="94">
        <v>6.9</v>
      </c>
      <c r="F194" s="94"/>
      <c r="G194" s="94"/>
      <c r="H194" s="91">
        <v>1780</v>
      </c>
      <c r="I194" s="91"/>
      <c r="J194" s="91"/>
      <c r="K194" s="91"/>
      <c r="L194" s="94"/>
      <c r="M194" s="153"/>
    </row>
    <row r="195" spans="1:13" s="22" customFormat="1" ht="12">
      <c r="A195" s="154"/>
      <c r="B195" s="92"/>
      <c r="C195" s="93" t="s">
        <v>84</v>
      </c>
      <c r="D195" s="92"/>
      <c r="E195" s="94"/>
      <c r="F195" s="94"/>
      <c r="G195" s="94"/>
      <c r="H195" s="91">
        <v>43231</v>
      </c>
      <c r="I195" s="91"/>
      <c r="J195" s="91"/>
      <c r="K195" s="91"/>
      <c r="L195" s="94"/>
      <c r="M195" s="153"/>
    </row>
    <row r="196" spans="1:14" s="3" customFormat="1" ht="12.75" customHeight="1">
      <c r="A196" s="157" t="s">
        <v>283</v>
      </c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58"/>
      <c r="N196" s="2"/>
    </row>
    <row r="197" spans="1:13" s="21" customFormat="1" ht="51">
      <c r="A197" s="134" t="s">
        <v>284</v>
      </c>
      <c r="B197" s="42" t="s">
        <v>285</v>
      </c>
      <c r="C197" s="43" t="s">
        <v>286</v>
      </c>
      <c r="D197" s="44">
        <v>19.84</v>
      </c>
      <c r="E197" s="45">
        <v>42.98</v>
      </c>
      <c r="F197" s="45" t="s">
        <v>38</v>
      </c>
      <c r="G197" s="45">
        <v>42.98</v>
      </c>
      <c r="H197" s="46">
        <v>853</v>
      </c>
      <c r="I197" s="46" t="s">
        <v>38</v>
      </c>
      <c r="J197" s="46" t="s">
        <v>38</v>
      </c>
      <c r="K197" s="46">
        <v>853</v>
      </c>
      <c r="L197" s="45" t="s">
        <v>38</v>
      </c>
      <c r="M197" s="135" t="s">
        <v>38</v>
      </c>
    </row>
    <row r="198" spans="1:13" s="21" customFormat="1" ht="12.75">
      <c r="A198" s="136"/>
      <c r="B198" s="47"/>
      <c r="C198" s="43"/>
      <c r="D198" s="53" t="s">
        <v>287</v>
      </c>
      <c r="E198" s="49" t="s">
        <v>38</v>
      </c>
      <c r="F198" s="49" t="s">
        <v>38</v>
      </c>
      <c r="G198" s="49" t="s">
        <v>38</v>
      </c>
      <c r="H198" s="50"/>
      <c r="I198" s="50"/>
      <c r="J198" s="50" t="s">
        <v>38</v>
      </c>
      <c r="K198" s="50"/>
      <c r="L198" s="49" t="s">
        <v>38</v>
      </c>
      <c r="M198" s="137" t="s">
        <v>38</v>
      </c>
    </row>
    <row r="199" spans="1:13" s="21" customFormat="1" ht="18" customHeight="1" hidden="1" outlineLevel="1">
      <c r="A199" s="138"/>
      <c r="B199" s="48"/>
      <c r="C199" s="51" t="s">
        <v>39</v>
      </c>
      <c r="D199" s="51" t="s">
        <v>40</v>
      </c>
      <c r="E199" s="51" t="s">
        <v>41</v>
      </c>
      <c r="F199" s="51" t="s">
        <v>42</v>
      </c>
      <c r="G199" s="51" t="s">
        <v>43</v>
      </c>
      <c r="H199" s="51" t="s">
        <v>44</v>
      </c>
      <c r="I199" s="52" t="s">
        <v>45</v>
      </c>
      <c r="J199" s="52"/>
      <c r="K199" s="52"/>
      <c r="L199" s="51" t="s">
        <v>46</v>
      </c>
      <c r="M199" s="139"/>
    </row>
    <row r="200" spans="1:13" s="21" customFormat="1" ht="12.75" hidden="1" outlineLevel="1">
      <c r="A200" s="140"/>
      <c r="B200" s="48"/>
      <c r="C200" s="54" t="s">
        <v>288</v>
      </c>
      <c r="D200" s="55">
        <v>42.98</v>
      </c>
      <c r="E200" s="56">
        <v>1</v>
      </c>
      <c r="F200" s="57">
        <v>42.98</v>
      </c>
      <c r="G200" s="58">
        <v>1</v>
      </c>
      <c r="H200" s="57">
        <v>42.98</v>
      </c>
      <c r="I200" s="57"/>
      <c r="J200" s="57"/>
      <c r="K200" s="57">
        <v>853</v>
      </c>
      <c r="L200" s="57"/>
      <c r="M200" s="141"/>
    </row>
    <row r="201" spans="1:13" s="21" customFormat="1" ht="51" collapsed="1">
      <c r="A201" s="134" t="s">
        <v>289</v>
      </c>
      <c r="B201" s="42" t="s">
        <v>290</v>
      </c>
      <c r="C201" s="43" t="s">
        <v>291</v>
      </c>
      <c r="D201" s="44">
        <v>19.84</v>
      </c>
      <c r="E201" s="45">
        <v>11.42</v>
      </c>
      <c r="F201" s="45" t="s">
        <v>38</v>
      </c>
      <c r="G201" s="45">
        <v>11.42</v>
      </c>
      <c r="H201" s="46">
        <v>227</v>
      </c>
      <c r="I201" s="46" t="s">
        <v>38</v>
      </c>
      <c r="J201" s="46" t="s">
        <v>38</v>
      </c>
      <c r="K201" s="46">
        <v>227</v>
      </c>
      <c r="L201" s="45" t="s">
        <v>38</v>
      </c>
      <c r="M201" s="135" t="s">
        <v>38</v>
      </c>
    </row>
    <row r="202" spans="1:13" s="21" customFormat="1" ht="12.75">
      <c r="A202" s="136"/>
      <c r="B202" s="47"/>
      <c r="C202" s="43"/>
      <c r="D202" s="53" t="s">
        <v>287</v>
      </c>
      <c r="E202" s="49" t="s">
        <v>38</v>
      </c>
      <c r="F202" s="49" t="s">
        <v>38</v>
      </c>
      <c r="G202" s="49" t="s">
        <v>38</v>
      </c>
      <c r="H202" s="50"/>
      <c r="I202" s="50"/>
      <c r="J202" s="50" t="s">
        <v>38</v>
      </c>
      <c r="K202" s="50"/>
      <c r="L202" s="49" t="s">
        <v>38</v>
      </c>
      <c r="M202" s="137" t="s">
        <v>38</v>
      </c>
    </row>
    <row r="203" spans="1:13" s="21" customFormat="1" ht="18" customHeight="1" hidden="1" outlineLevel="1">
      <c r="A203" s="138"/>
      <c r="B203" s="48"/>
      <c r="C203" s="51" t="s">
        <v>39</v>
      </c>
      <c r="D203" s="51" t="s">
        <v>40</v>
      </c>
      <c r="E203" s="51" t="s">
        <v>41</v>
      </c>
      <c r="F203" s="51" t="s">
        <v>42</v>
      </c>
      <c r="G203" s="51" t="s">
        <v>43</v>
      </c>
      <c r="H203" s="51" t="s">
        <v>44</v>
      </c>
      <c r="I203" s="52" t="s">
        <v>45</v>
      </c>
      <c r="J203" s="52"/>
      <c r="K203" s="52"/>
      <c r="L203" s="51" t="s">
        <v>46</v>
      </c>
      <c r="M203" s="139"/>
    </row>
    <row r="204" spans="1:13" s="21" customFormat="1" ht="12.75" hidden="1" outlineLevel="1">
      <c r="A204" s="140"/>
      <c r="B204" s="48"/>
      <c r="C204" s="54" t="s">
        <v>288</v>
      </c>
      <c r="D204" s="55">
        <v>11.42</v>
      </c>
      <c r="E204" s="56">
        <v>1</v>
      </c>
      <c r="F204" s="57">
        <v>11.42</v>
      </c>
      <c r="G204" s="58">
        <v>1</v>
      </c>
      <c r="H204" s="57">
        <v>11.42</v>
      </c>
      <c r="I204" s="57"/>
      <c r="J204" s="57"/>
      <c r="K204" s="57">
        <v>227</v>
      </c>
      <c r="L204" s="57"/>
      <c r="M204" s="141"/>
    </row>
    <row r="205" spans="1:14" s="3" customFormat="1" ht="12.75" collapsed="1">
      <c r="A205" s="159"/>
      <c r="B205" s="102"/>
      <c r="C205" s="103" t="s">
        <v>292</v>
      </c>
      <c r="D205" s="104" t="s">
        <v>13</v>
      </c>
      <c r="E205" s="105"/>
      <c r="F205" s="105"/>
      <c r="G205" s="105"/>
      <c r="H205" s="106">
        <v>577036</v>
      </c>
      <c r="I205" s="106">
        <v>66952</v>
      </c>
      <c r="J205" s="106">
        <v>12423</v>
      </c>
      <c r="K205" s="106">
        <v>497661</v>
      </c>
      <c r="L205" s="105"/>
      <c r="M205" s="160">
        <v>7304</v>
      </c>
      <c r="N205" s="2"/>
    </row>
    <row r="206" spans="1:14" s="3" customFormat="1" ht="12.75">
      <c r="A206" s="159"/>
      <c r="B206" s="102"/>
      <c r="C206" s="103"/>
      <c r="D206" s="104" t="s">
        <v>13</v>
      </c>
      <c r="E206" s="105"/>
      <c r="F206" s="105"/>
      <c r="G206" s="105"/>
      <c r="H206" s="106"/>
      <c r="I206" s="106"/>
      <c r="J206" s="106">
        <v>1890</v>
      </c>
      <c r="K206" s="106"/>
      <c r="L206" s="105"/>
      <c r="M206" s="160">
        <v>163</v>
      </c>
      <c r="N206" s="2"/>
    </row>
    <row r="207" spans="1:14" s="3" customFormat="1" ht="12.75">
      <c r="A207" s="159"/>
      <c r="B207" s="101"/>
      <c r="C207" s="107"/>
      <c r="D207" s="101"/>
      <c r="E207" s="108"/>
      <c r="F207" s="108"/>
      <c r="G207" s="108"/>
      <c r="H207" s="109"/>
      <c r="I207" s="109"/>
      <c r="J207" s="109"/>
      <c r="K207" s="109"/>
      <c r="L207" s="109"/>
      <c r="M207" s="161"/>
      <c r="N207" s="2"/>
    </row>
    <row r="208" spans="1:14" s="3" customFormat="1" ht="12.75">
      <c r="A208" s="162"/>
      <c r="B208" s="111" t="s">
        <v>293</v>
      </c>
      <c r="C208" s="111"/>
      <c r="D208" s="110" t="s">
        <v>13</v>
      </c>
      <c r="E208" s="112"/>
      <c r="F208" s="112"/>
      <c r="G208" s="112"/>
      <c r="H208" s="113">
        <v>575901</v>
      </c>
      <c r="I208" s="113"/>
      <c r="J208" s="113"/>
      <c r="K208" s="112"/>
      <c r="L208" s="112"/>
      <c r="M208" s="163"/>
      <c r="N208" s="2"/>
    </row>
    <row r="209" spans="1:14" s="3" customFormat="1" ht="12.75">
      <c r="A209" s="162"/>
      <c r="B209" s="111" t="s">
        <v>294</v>
      </c>
      <c r="C209" s="111"/>
      <c r="D209" s="110" t="s">
        <v>13</v>
      </c>
      <c r="E209" s="112"/>
      <c r="F209" s="112"/>
      <c r="G209" s="112"/>
      <c r="H209" s="113">
        <v>262355</v>
      </c>
      <c r="I209" s="113"/>
      <c r="J209" s="113"/>
      <c r="K209" s="112"/>
      <c r="L209" s="112"/>
      <c r="M209" s="163"/>
      <c r="N209" s="2"/>
    </row>
    <row r="210" spans="1:14" s="3" customFormat="1" ht="12.75">
      <c r="A210" s="162"/>
      <c r="B210" s="111" t="s">
        <v>295</v>
      </c>
      <c r="C210" s="111"/>
      <c r="D210" s="110" t="s">
        <v>13</v>
      </c>
      <c r="E210" s="112"/>
      <c r="F210" s="112"/>
      <c r="G210" s="112"/>
      <c r="H210" s="113"/>
      <c r="I210" s="113">
        <v>68464</v>
      </c>
      <c r="J210" s="113"/>
      <c r="K210" s="112"/>
      <c r="L210" s="112"/>
      <c r="M210" s="163"/>
      <c r="N210" s="2"/>
    </row>
    <row r="211" spans="1:14" s="3" customFormat="1" ht="12.75">
      <c r="A211" s="162"/>
      <c r="B211" s="111" t="s">
        <v>296</v>
      </c>
      <c r="C211" s="111"/>
      <c r="D211" s="110" t="s">
        <v>13</v>
      </c>
      <c r="E211" s="112"/>
      <c r="F211" s="112"/>
      <c r="G211" s="112"/>
      <c r="H211" s="113">
        <v>235306</v>
      </c>
      <c r="I211" s="113"/>
      <c r="J211" s="113"/>
      <c r="K211" s="112"/>
      <c r="L211" s="112"/>
      <c r="M211" s="163"/>
      <c r="N211" s="2"/>
    </row>
    <row r="212" spans="1:14" s="3" customFormat="1" ht="12.75">
      <c r="A212" s="162"/>
      <c r="B212" s="114"/>
      <c r="C212" s="114" t="s">
        <v>297</v>
      </c>
      <c r="D212" s="110" t="s">
        <v>13</v>
      </c>
      <c r="E212" s="112"/>
      <c r="F212" s="112"/>
      <c r="G212" s="112"/>
      <c r="H212" s="113">
        <v>65019</v>
      </c>
      <c r="I212" s="113"/>
      <c r="J212" s="113"/>
      <c r="K212" s="112"/>
      <c r="L212" s="112"/>
      <c r="M212" s="163"/>
      <c r="N212" s="2"/>
    </row>
    <row r="213" spans="1:14" s="3" customFormat="1" ht="12.75">
      <c r="A213" s="162"/>
      <c r="B213" s="114"/>
      <c r="C213" s="114" t="s">
        <v>298</v>
      </c>
      <c r="D213" s="110" t="s">
        <v>13</v>
      </c>
      <c r="E213" s="112"/>
      <c r="F213" s="112"/>
      <c r="G213" s="112"/>
      <c r="H213" s="113">
        <v>31405</v>
      </c>
      <c r="I213" s="113"/>
      <c r="J213" s="113"/>
      <c r="K213" s="112"/>
      <c r="L213" s="112"/>
      <c r="M213" s="163"/>
      <c r="N213" s="2"/>
    </row>
    <row r="214" spans="1:14" s="3" customFormat="1" ht="12.75">
      <c r="A214" s="162"/>
      <c r="B214" s="111" t="s">
        <v>299</v>
      </c>
      <c r="C214" s="111"/>
      <c r="D214" s="110" t="s">
        <v>13</v>
      </c>
      <c r="E214" s="112"/>
      <c r="F214" s="112"/>
      <c r="G214" s="112"/>
      <c r="H214" s="113">
        <v>672325</v>
      </c>
      <c r="I214" s="113"/>
      <c r="J214" s="113"/>
      <c r="K214" s="112"/>
      <c r="L214" s="112"/>
      <c r="M214" s="163"/>
      <c r="N214" s="2"/>
    </row>
    <row r="215" spans="1:14" s="3" customFormat="1" ht="12.75">
      <c r="A215" s="162"/>
      <c r="B215" s="114"/>
      <c r="C215" s="114" t="s">
        <v>300</v>
      </c>
      <c r="D215" s="110" t="s">
        <v>62</v>
      </c>
      <c r="E215" s="112"/>
      <c r="F215" s="112"/>
      <c r="G215" s="112"/>
      <c r="H215" s="113"/>
      <c r="I215" s="113"/>
      <c r="J215" s="113"/>
      <c r="K215" s="112"/>
      <c r="L215" s="112"/>
      <c r="M215" s="163">
        <v>7412</v>
      </c>
      <c r="N215" s="2"/>
    </row>
    <row r="216" spans="1:14" s="3" customFormat="1" ht="12.75">
      <c r="A216" s="162"/>
      <c r="B216" s="114"/>
      <c r="C216" s="114" t="s">
        <v>301</v>
      </c>
      <c r="D216" s="110" t="s">
        <v>13</v>
      </c>
      <c r="E216" s="112"/>
      <c r="F216" s="112"/>
      <c r="G216" s="112"/>
      <c r="H216" s="113"/>
      <c r="I216" s="113">
        <v>68464</v>
      </c>
      <c r="J216" s="113"/>
      <c r="K216" s="112"/>
      <c r="L216" s="112"/>
      <c r="M216" s="163"/>
      <c r="N216" s="2"/>
    </row>
    <row r="217" spans="1:14" s="3" customFormat="1" ht="12.75">
      <c r="A217" s="162"/>
      <c r="B217" s="111" t="s">
        <v>302</v>
      </c>
      <c r="C217" s="111"/>
      <c r="D217" s="110" t="s">
        <v>13</v>
      </c>
      <c r="E217" s="112"/>
      <c r="F217" s="112"/>
      <c r="G217" s="112"/>
      <c r="H217" s="113">
        <v>1135</v>
      </c>
      <c r="I217" s="113"/>
      <c r="J217" s="113"/>
      <c r="K217" s="112"/>
      <c r="L217" s="112"/>
      <c r="M217" s="163"/>
      <c r="N217" s="2"/>
    </row>
    <row r="218" spans="1:14" s="3" customFormat="1" ht="12.75">
      <c r="A218" s="162"/>
      <c r="B218" s="111" t="s">
        <v>295</v>
      </c>
      <c r="C218" s="111"/>
      <c r="D218" s="110" t="s">
        <v>13</v>
      </c>
      <c r="E218" s="112"/>
      <c r="F218" s="112"/>
      <c r="G218" s="112"/>
      <c r="H218" s="113"/>
      <c r="I218" s="113">
        <v>379</v>
      </c>
      <c r="J218" s="113"/>
      <c r="K218" s="112"/>
      <c r="L218" s="112"/>
      <c r="M218" s="163"/>
      <c r="N218" s="2"/>
    </row>
    <row r="219" spans="1:14" s="3" customFormat="1" ht="12.75">
      <c r="A219" s="162"/>
      <c r="B219" s="114"/>
      <c r="C219" s="114" t="s">
        <v>297</v>
      </c>
      <c r="D219" s="110" t="s">
        <v>13</v>
      </c>
      <c r="E219" s="112"/>
      <c r="F219" s="112"/>
      <c r="G219" s="112"/>
      <c r="H219" s="113">
        <v>334</v>
      </c>
      <c r="I219" s="113"/>
      <c r="J219" s="113"/>
      <c r="K219" s="112"/>
      <c r="L219" s="112"/>
      <c r="M219" s="163"/>
      <c r="N219" s="2"/>
    </row>
    <row r="220" spans="1:14" s="3" customFormat="1" ht="12.75">
      <c r="A220" s="162"/>
      <c r="B220" s="114"/>
      <c r="C220" s="114" t="s">
        <v>298</v>
      </c>
      <c r="D220" s="110" t="s">
        <v>13</v>
      </c>
      <c r="E220" s="112"/>
      <c r="F220" s="112"/>
      <c r="G220" s="112"/>
      <c r="H220" s="113">
        <v>200</v>
      </c>
      <c r="I220" s="113"/>
      <c r="J220" s="113"/>
      <c r="K220" s="112"/>
      <c r="L220" s="112"/>
      <c r="M220" s="163"/>
      <c r="N220" s="2"/>
    </row>
    <row r="221" spans="1:14" s="3" customFormat="1" ht="12.75">
      <c r="A221" s="162"/>
      <c r="B221" s="111" t="s">
        <v>303</v>
      </c>
      <c r="C221" s="111"/>
      <c r="D221" s="110" t="s">
        <v>13</v>
      </c>
      <c r="E221" s="112"/>
      <c r="F221" s="112"/>
      <c r="G221" s="112"/>
      <c r="H221" s="113">
        <v>1669</v>
      </c>
      <c r="I221" s="113"/>
      <c r="J221" s="113"/>
      <c r="K221" s="112"/>
      <c r="L221" s="112"/>
      <c r="M221" s="163"/>
      <c r="N221" s="2"/>
    </row>
    <row r="222" spans="1:14" s="3" customFormat="1" ht="12.75">
      <c r="A222" s="162"/>
      <c r="B222" s="114"/>
      <c r="C222" s="114" t="s">
        <v>300</v>
      </c>
      <c r="D222" s="110" t="s">
        <v>62</v>
      </c>
      <c r="E222" s="112"/>
      <c r="F222" s="112"/>
      <c r="G222" s="112"/>
      <c r="H222" s="113"/>
      <c r="I222" s="113"/>
      <c r="J222" s="113"/>
      <c r="K222" s="112"/>
      <c r="L222" s="112"/>
      <c r="M222" s="163">
        <v>55</v>
      </c>
      <c r="N222" s="2"/>
    </row>
    <row r="223" spans="1:14" s="3" customFormat="1" ht="12.75">
      <c r="A223" s="162"/>
      <c r="B223" s="114"/>
      <c r="C223" s="114" t="s">
        <v>301</v>
      </c>
      <c r="D223" s="110" t="s">
        <v>13</v>
      </c>
      <c r="E223" s="112"/>
      <c r="F223" s="112"/>
      <c r="G223" s="112"/>
      <c r="H223" s="113"/>
      <c r="I223" s="113">
        <v>379</v>
      </c>
      <c r="J223" s="113"/>
      <c r="K223" s="112"/>
      <c r="L223" s="112"/>
      <c r="M223" s="163"/>
      <c r="N223" s="2"/>
    </row>
    <row r="224" spans="1:14" s="3" customFormat="1" ht="12.75">
      <c r="A224" s="162"/>
      <c r="B224" s="114"/>
      <c r="C224" s="114" t="s">
        <v>304</v>
      </c>
      <c r="D224" s="110" t="s">
        <v>13</v>
      </c>
      <c r="E224" s="112"/>
      <c r="F224" s="112"/>
      <c r="G224" s="112"/>
      <c r="H224" s="113">
        <v>673993</v>
      </c>
      <c r="I224" s="113"/>
      <c r="J224" s="113"/>
      <c r="K224" s="112"/>
      <c r="L224" s="112"/>
      <c r="M224" s="163"/>
      <c r="N224" s="2"/>
    </row>
    <row r="225" spans="1:14" s="3" customFormat="1" ht="12.75">
      <c r="A225" s="162"/>
      <c r="B225" s="114"/>
      <c r="C225" s="114" t="s">
        <v>300</v>
      </c>
      <c r="D225" s="110" t="s">
        <v>62</v>
      </c>
      <c r="E225" s="112"/>
      <c r="F225" s="112"/>
      <c r="G225" s="112"/>
      <c r="H225" s="113"/>
      <c r="I225" s="113"/>
      <c r="J225" s="113"/>
      <c r="K225" s="112"/>
      <c r="L225" s="112"/>
      <c r="M225" s="163">
        <v>7468</v>
      </c>
      <c r="N225" s="2"/>
    </row>
    <row r="226" spans="1:14" s="3" customFormat="1" ht="12.75">
      <c r="A226" s="162"/>
      <c r="B226" s="114"/>
      <c r="C226" s="114" t="s">
        <v>301</v>
      </c>
      <c r="D226" s="110" t="s">
        <v>13</v>
      </c>
      <c r="E226" s="112"/>
      <c r="F226" s="112"/>
      <c r="G226" s="112"/>
      <c r="H226" s="113"/>
      <c r="I226" s="113">
        <v>68842</v>
      </c>
      <c r="J226" s="113"/>
      <c r="K226" s="112"/>
      <c r="L226" s="112"/>
      <c r="M226" s="163"/>
      <c r="N226" s="2"/>
    </row>
    <row r="227" spans="1:14" s="3" customFormat="1" ht="12.75">
      <c r="A227" s="159"/>
      <c r="B227" s="102"/>
      <c r="C227" s="103" t="s">
        <v>305</v>
      </c>
      <c r="D227" s="104" t="s">
        <v>13</v>
      </c>
      <c r="E227" s="105"/>
      <c r="F227" s="105"/>
      <c r="G227" s="105"/>
      <c r="H227" s="106">
        <v>577036</v>
      </c>
      <c r="I227" s="106">
        <v>66952</v>
      </c>
      <c r="J227" s="106">
        <v>12423</v>
      </c>
      <c r="K227" s="106">
        <v>497661</v>
      </c>
      <c r="L227" s="105"/>
      <c r="M227" s="160">
        <v>7304</v>
      </c>
      <c r="N227" s="2"/>
    </row>
    <row r="228" spans="1:14" s="3" customFormat="1" ht="12.75">
      <c r="A228" s="159"/>
      <c r="B228" s="102"/>
      <c r="C228" s="103"/>
      <c r="D228" s="104" t="s">
        <v>13</v>
      </c>
      <c r="E228" s="105"/>
      <c r="F228" s="105"/>
      <c r="G228" s="105"/>
      <c r="H228" s="106"/>
      <c r="I228" s="106"/>
      <c r="J228" s="106">
        <v>1890</v>
      </c>
      <c r="K228" s="106"/>
      <c r="L228" s="105"/>
      <c r="M228" s="160">
        <v>163</v>
      </c>
      <c r="N228" s="2"/>
    </row>
    <row r="229" spans="1:14" s="3" customFormat="1" ht="12.75">
      <c r="A229" s="159"/>
      <c r="B229" s="101"/>
      <c r="C229" s="107"/>
      <c r="D229" s="101"/>
      <c r="E229" s="108"/>
      <c r="F229" s="108"/>
      <c r="G229" s="108"/>
      <c r="H229" s="109"/>
      <c r="I229" s="109"/>
      <c r="J229" s="109"/>
      <c r="K229" s="109"/>
      <c r="L229" s="109"/>
      <c r="M229" s="161"/>
      <c r="N229" s="2"/>
    </row>
    <row r="230" spans="1:14" s="3" customFormat="1" ht="12.75">
      <c r="A230" s="162"/>
      <c r="B230" s="111" t="s">
        <v>293</v>
      </c>
      <c r="C230" s="111"/>
      <c r="D230" s="110" t="s">
        <v>13</v>
      </c>
      <c r="E230" s="112"/>
      <c r="F230" s="112"/>
      <c r="G230" s="112"/>
      <c r="H230" s="113">
        <v>575901</v>
      </c>
      <c r="I230" s="113"/>
      <c r="J230" s="113"/>
      <c r="K230" s="112"/>
      <c r="L230" s="112"/>
      <c r="M230" s="163"/>
      <c r="N230" s="2"/>
    </row>
    <row r="231" spans="1:14" s="3" customFormat="1" ht="12.75">
      <c r="A231" s="162"/>
      <c r="B231" s="111" t="s">
        <v>294</v>
      </c>
      <c r="C231" s="111"/>
      <c r="D231" s="110" t="s">
        <v>13</v>
      </c>
      <c r="E231" s="112"/>
      <c r="F231" s="112"/>
      <c r="G231" s="112"/>
      <c r="H231" s="113">
        <v>262355</v>
      </c>
      <c r="I231" s="113"/>
      <c r="J231" s="113"/>
      <c r="K231" s="112"/>
      <c r="L231" s="112"/>
      <c r="M231" s="163"/>
      <c r="N231" s="2"/>
    </row>
    <row r="232" spans="1:14" s="3" customFormat="1" ht="12.75">
      <c r="A232" s="162"/>
      <c r="B232" s="111" t="s">
        <v>295</v>
      </c>
      <c r="C232" s="111"/>
      <c r="D232" s="110" t="s">
        <v>13</v>
      </c>
      <c r="E232" s="112"/>
      <c r="F232" s="112"/>
      <c r="G232" s="112"/>
      <c r="H232" s="113"/>
      <c r="I232" s="113">
        <v>68464</v>
      </c>
      <c r="J232" s="113"/>
      <c r="K232" s="112"/>
      <c r="L232" s="112"/>
      <c r="M232" s="163"/>
      <c r="N232" s="2"/>
    </row>
    <row r="233" spans="1:14" s="3" customFormat="1" ht="12.75">
      <c r="A233" s="162"/>
      <c r="B233" s="111" t="s">
        <v>296</v>
      </c>
      <c r="C233" s="111"/>
      <c r="D233" s="110" t="s">
        <v>13</v>
      </c>
      <c r="E233" s="112"/>
      <c r="F233" s="112"/>
      <c r="G233" s="112"/>
      <c r="H233" s="113">
        <v>235306</v>
      </c>
      <c r="I233" s="113"/>
      <c r="J233" s="113"/>
      <c r="K233" s="112"/>
      <c r="L233" s="112"/>
      <c r="M233" s="163"/>
      <c r="N233" s="2"/>
    </row>
    <row r="234" spans="1:14" s="3" customFormat="1" ht="12.75">
      <c r="A234" s="162"/>
      <c r="B234" s="114"/>
      <c r="C234" s="114" t="s">
        <v>297</v>
      </c>
      <c r="D234" s="110" t="s">
        <v>13</v>
      </c>
      <c r="E234" s="112"/>
      <c r="F234" s="112"/>
      <c r="G234" s="112"/>
      <c r="H234" s="113">
        <v>65019</v>
      </c>
      <c r="I234" s="113"/>
      <c r="J234" s="113"/>
      <c r="K234" s="112"/>
      <c r="L234" s="112"/>
      <c r="M234" s="163"/>
      <c r="N234" s="2"/>
    </row>
    <row r="235" spans="1:14" s="3" customFormat="1" ht="12.75">
      <c r="A235" s="162"/>
      <c r="B235" s="114"/>
      <c r="C235" s="114" t="s">
        <v>298</v>
      </c>
      <c r="D235" s="110" t="s">
        <v>13</v>
      </c>
      <c r="E235" s="112"/>
      <c r="F235" s="112"/>
      <c r="G235" s="112"/>
      <c r="H235" s="113">
        <v>31405</v>
      </c>
      <c r="I235" s="113"/>
      <c r="J235" s="113"/>
      <c r="K235" s="112"/>
      <c r="L235" s="112"/>
      <c r="M235" s="163"/>
      <c r="N235" s="2"/>
    </row>
    <row r="236" spans="1:14" s="3" customFormat="1" ht="12.75">
      <c r="A236" s="162"/>
      <c r="B236" s="111" t="s">
        <v>299</v>
      </c>
      <c r="C236" s="111"/>
      <c r="D236" s="110" t="s">
        <v>13</v>
      </c>
      <c r="E236" s="112"/>
      <c r="F236" s="112"/>
      <c r="G236" s="112"/>
      <c r="H236" s="113">
        <v>672325</v>
      </c>
      <c r="I236" s="113"/>
      <c r="J236" s="113"/>
      <c r="K236" s="112"/>
      <c r="L236" s="112"/>
      <c r="M236" s="163"/>
      <c r="N236" s="2"/>
    </row>
    <row r="237" spans="1:14" s="3" customFormat="1" ht="12.75">
      <c r="A237" s="162"/>
      <c r="B237" s="114"/>
      <c r="C237" s="114" t="s">
        <v>300</v>
      </c>
      <c r="D237" s="110" t="s">
        <v>62</v>
      </c>
      <c r="E237" s="112"/>
      <c r="F237" s="112"/>
      <c r="G237" s="112"/>
      <c r="H237" s="113"/>
      <c r="I237" s="113"/>
      <c r="J237" s="113"/>
      <c r="K237" s="112"/>
      <c r="L237" s="112"/>
      <c r="M237" s="163">
        <v>7412</v>
      </c>
      <c r="N237" s="2"/>
    </row>
    <row r="238" spans="1:14" s="3" customFormat="1" ht="12.75">
      <c r="A238" s="162"/>
      <c r="B238" s="114"/>
      <c r="C238" s="114" t="s">
        <v>301</v>
      </c>
      <c r="D238" s="110" t="s">
        <v>13</v>
      </c>
      <c r="E238" s="112"/>
      <c r="F238" s="112"/>
      <c r="G238" s="112"/>
      <c r="H238" s="113"/>
      <c r="I238" s="113">
        <v>68464</v>
      </c>
      <c r="J238" s="113"/>
      <c r="K238" s="112"/>
      <c r="L238" s="112"/>
      <c r="M238" s="163"/>
      <c r="N238" s="2"/>
    </row>
    <row r="239" spans="1:14" s="3" customFormat="1" ht="12.75">
      <c r="A239" s="162"/>
      <c r="B239" s="111" t="s">
        <v>302</v>
      </c>
      <c r="C239" s="111"/>
      <c r="D239" s="110" t="s">
        <v>13</v>
      </c>
      <c r="E239" s="112"/>
      <c r="F239" s="112"/>
      <c r="G239" s="112"/>
      <c r="H239" s="113">
        <v>1135</v>
      </c>
      <c r="I239" s="113"/>
      <c r="J239" s="113"/>
      <c r="K239" s="112"/>
      <c r="L239" s="112"/>
      <c r="M239" s="163"/>
      <c r="N239" s="2"/>
    </row>
    <row r="240" spans="1:14" s="3" customFormat="1" ht="12.75">
      <c r="A240" s="162"/>
      <c r="B240" s="111" t="s">
        <v>295</v>
      </c>
      <c r="C240" s="111"/>
      <c r="D240" s="110" t="s">
        <v>13</v>
      </c>
      <c r="E240" s="112"/>
      <c r="F240" s="112"/>
      <c r="G240" s="112"/>
      <c r="H240" s="113"/>
      <c r="I240" s="113">
        <v>379</v>
      </c>
      <c r="J240" s="113"/>
      <c r="K240" s="112"/>
      <c r="L240" s="112"/>
      <c r="M240" s="163"/>
      <c r="N240" s="2"/>
    </row>
    <row r="241" spans="1:14" s="3" customFormat="1" ht="12.75">
      <c r="A241" s="162"/>
      <c r="B241" s="114"/>
      <c r="C241" s="114" t="s">
        <v>297</v>
      </c>
      <c r="D241" s="110" t="s">
        <v>13</v>
      </c>
      <c r="E241" s="112"/>
      <c r="F241" s="112"/>
      <c r="G241" s="112"/>
      <c r="H241" s="113">
        <v>334</v>
      </c>
      <c r="I241" s="113"/>
      <c r="J241" s="113"/>
      <c r="K241" s="112"/>
      <c r="L241" s="112"/>
      <c r="M241" s="163"/>
      <c r="N241" s="2"/>
    </row>
    <row r="242" spans="1:14" s="3" customFormat="1" ht="12.75">
      <c r="A242" s="162"/>
      <c r="B242" s="114"/>
      <c r="C242" s="114" t="s">
        <v>298</v>
      </c>
      <c r="D242" s="110" t="s">
        <v>13</v>
      </c>
      <c r="E242" s="112"/>
      <c r="F242" s="112"/>
      <c r="G242" s="112"/>
      <c r="H242" s="113">
        <v>200</v>
      </c>
      <c r="I242" s="113"/>
      <c r="J242" s="113"/>
      <c r="K242" s="112"/>
      <c r="L242" s="112"/>
      <c r="M242" s="163"/>
      <c r="N242" s="2"/>
    </row>
    <row r="243" spans="1:14" s="3" customFormat="1" ht="12.75">
      <c r="A243" s="162"/>
      <c r="B243" s="111" t="s">
        <v>303</v>
      </c>
      <c r="C243" s="111"/>
      <c r="D243" s="110" t="s">
        <v>13</v>
      </c>
      <c r="E243" s="112"/>
      <c r="F243" s="112"/>
      <c r="G243" s="112"/>
      <c r="H243" s="113">
        <v>1669</v>
      </c>
      <c r="I243" s="113"/>
      <c r="J243" s="113"/>
      <c r="K243" s="112"/>
      <c r="L243" s="112"/>
      <c r="M243" s="163"/>
      <c r="N243" s="2"/>
    </row>
    <row r="244" spans="1:14" s="3" customFormat="1" ht="12.75">
      <c r="A244" s="162"/>
      <c r="B244" s="114"/>
      <c r="C244" s="114" t="s">
        <v>300</v>
      </c>
      <c r="D244" s="110" t="s">
        <v>62</v>
      </c>
      <c r="E244" s="112"/>
      <c r="F244" s="112"/>
      <c r="G244" s="112"/>
      <c r="H244" s="113"/>
      <c r="I244" s="113"/>
      <c r="J244" s="113"/>
      <c r="K244" s="112"/>
      <c r="L244" s="112"/>
      <c r="M244" s="163">
        <v>55</v>
      </c>
      <c r="N244" s="2"/>
    </row>
    <row r="245" spans="1:14" s="3" customFormat="1" ht="12.75">
      <c r="A245" s="162"/>
      <c r="B245" s="114"/>
      <c r="C245" s="114" t="s">
        <v>301</v>
      </c>
      <c r="D245" s="110" t="s">
        <v>13</v>
      </c>
      <c r="E245" s="112"/>
      <c r="F245" s="112"/>
      <c r="G245" s="112"/>
      <c r="H245" s="113"/>
      <c r="I245" s="113">
        <v>379</v>
      </c>
      <c r="J245" s="113"/>
      <c r="K245" s="112"/>
      <c r="L245" s="112"/>
      <c r="M245" s="163"/>
      <c r="N245" s="2"/>
    </row>
    <row r="246" spans="1:14" s="3" customFormat="1" ht="12.75">
      <c r="A246" s="162"/>
      <c r="B246" s="114"/>
      <c r="C246" s="114" t="s">
        <v>306</v>
      </c>
      <c r="D246" s="110" t="s">
        <v>13</v>
      </c>
      <c r="E246" s="112"/>
      <c r="F246" s="112"/>
      <c r="G246" s="112"/>
      <c r="H246" s="113">
        <v>673993</v>
      </c>
      <c r="I246" s="113"/>
      <c r="J246" s="113"/>
      <c r="K246" s="112"/>
      <c r="L246" s="112"/>
      <c r="M246" s="163"/>
      <c r="N246" s="2"/>
    </row>
    <row r="247" spans="1:14" s="3" customFormat="1" ht="12.75">
      <c r="A247" s="162"/>
      <c r="B247" s="114"/>
      <c r="C247" s="114" t="s">
        <v>300</v>
      </c>
      <c r="D247" s="110" t="s">
        <v>62</v>
      </c>
      <c r="E247" s="112"/>
      <c r="F247" s="112"/>
      <c r="G247" s="112"/>
      <c r="H247" s="113"/>
      <c r="I247" s="113"/>
      <c r="J247" s="113"/>
      <c r="K247" s="112"/>
      <c r="L247" s="112"/>
      <c r="M247" s="163">
        <v>7468</v>
      </c>
      <c r="N247" s="2"/>
    </row>
    <row r="248" spans="1:14" s="3" customFormat="1" ht="13.5" thickBot="1">
      <c r="A248" s="173"/>
      <c r="B248" s="174"/>
      <c r="C248" s="174" t="s">
        <v>301</v>
      </c>
      <c r="D248" s="175" t="s">
        <v>13</v>
      </c>
      <c r="E248" s="176"/>
      <c r="F248" s="176"/>
      <c r="G248" s="176"/>
      <c r="H248" s="177"/>
      <c r="I248" s="177">
        <v>68842</v>
      </c>
      <c r="J248" s="177"/>
      <c r="K248" s="176"/>
      <c r="L248" s="176"/>
      <c r="M248" s="178"/>
      <c r="N248" s="2"/>
    </row>
    <row r="249" spans="1:14" s="3" customFormat="1" ht="12.75" customHeight="1">
      <c r="A249" s="179"/>
      <c r="B249" s="180" t="s">
        <v>307</v>
      </c>
      <c r="C249" s="180"/>
      <c r="D249" s="181"/>
      <c r="E249" s="182"/>
      <c r="F249" s="182"/>
      <c r="G249" s="182"/>
      <c r="H249" s="183"/>
      <c r="I249" s="183"/>
      <c r="J249" s="183"/>
      <c r="K249" s="184"/>
      <c r="L249" s="182"/>
      <c r="M249" s="185"/>
      <c r="N249" s="2"/>
    </row>
    <row r="250" spans="1:14" s="3" customFormat="1" ht="12.75" customHeight="1">
      <c r="A250" s="164"/>
      <c r="B250" s="116" t="s">
        <v>308</v>
      </c>
      <c r="C250" s="116"/>
      <c r="D250" s="115">
        <v>66952</v>
      </c>
      <c r="E250" s="117" t="s">
        <v>309</v>
      </c>
      <c r="F250" s="117"/>
      <c r="G250" s="117"/>
      <c r="H250" s="118">
        <v>1426747</v>
      </c>
      <c r="I250" s="118"/>
      <c r="J250" s="118"/>
      <c r="K250" s="119"/>
      <c r="L250" s="117"/>
      <c r="M250" s="165"/>
      <c r="N250" s="2"/>
    </row>
    <row r="251" spans="1:14" s="3" customFormat="1" ht="12.75" customHeight="1">
      <c r="A251" s="164"/>
      <c r="B251" s="116" t="s">
        <v>310</v>
      </c>
      <c r="C251" s="116"/>
      <c r="D251" s="115">
        <v>12422</v>
      </c>
      <c r="E251" s="117" t="s">
        <v>309</v>
      </c>
      <c r="F251" s="117"/>
      <c r="G251" s="117"/>
      <c r="H251" s="118">
        <v>264713</v>
      </c>
      <c r="I251" s="118"/>
      <c r="J251" s="118"/>
      <c r="K251" s="119"/>
      <c r="L251" s="117"/>
      <c r="M251" s="165"/>
      <c r="N251" s="2"/>
    </row>
    <row r="252" spans="1:14" s="3" customFormat="1" ht="12.75" customHeight="1">
      <c r="A252" s="164"/>
      <c r="B252" s="116" t="s">
        <v>311</v>
      </c>
      <c r="C252" s="116"/>
      <c r="D252" s="115">
        <v>1890</v>
      </c>
      <c r="E252" s="117" t="s">
        <v>309</v>
      </c>
      <c r="F252" s="117"/>
      <c r="G252" s="117"/>
      <c r="H252" s="118"/>
      <c r="I252" s="118"/>
      <c r="J252" s="118">
        <v>40276</v>
      </c>
      <c r="K252" s="119"/>
      <c r="L252" s="117"/>
      <c r="M252" s="165"/>
      <c r="N252" s="2"/>
    </row>
    <row r="253" spans="1:14" s="3" customFormat="1" ht="12.75" customHeight="1">
      <c r="A253" s="164"/>
      <c r="B253" s="116" t="s">
        <v>312</v>
      </c>
      <c r="C253" s="116"/>
      <c r="D253" s="115">
        <v>497661</v>
      </c>
      <c r="E253" s="117" t="s">
        <v>309</v>
      </c>
      <c r="F253" s="117"/>
      <c r="G253" s="117"/>
      <c r="H253" s="118">
        <v>10605156</v>
      </c>
      <c r="I253" s="118"/>
      <c r="J253" s="118"/>
      <c r="K253" s="119"/>
      <c r="L253" s="117"/>
      <c r="M253" s="165"/>
      <c r="N253" s="2"/>
    </row>
    <row r="254" spans="1:14" s="3" customFormat="1" ht="12.75" customHeight="1">
      <c r="A254" s="164"/>
      <c r="B254" s="116" t="s">
        <v>313</v>
      </c>
      <c r="C254" s="116"/>
      <c r="D254" s="115"/>
      <c r="E254" s="117"/>
      <c r="F254" s="117"/>
      <c r="G254" s="117"/>
      <c r="H254" s="118">
        <v>12296616</v>
      </c>
      <c r="I254" s="118"/>
      <c r="J254" s="118"/>
      <c r="K254" s="119"/>
      <c r="L254" s="117"/>
      <c r="M254" s="165"/>
      <c r="N254" s="2"/>
    </row>
    <row r="255" spans="1:14" s="3" customFormat="1" ht="12.75" customHeight="1">
      <c r="A255" s="164"/>
      <c r="B255" s="116" t="s">
        <v>314</v>
      </c>
      <c r="C255" s="116"/>
      <c r="D255" s="115">
        <v>65353</v>
      </c>
      <c r="E255" s="117" t="s">
        <v>309</v>
      </c>
      <c r="F255" s="117" t="s">
        <v>315</v>
      </c>
      <c r="G255" s="117"/>
      <c r="H255" s="118">
        <v>1392672</v>
      </c>
      <c r="I255" s="118"/>
      <c r="J255" s="118"/>
      <c r="K255" s="119"/>
      <c r="L255" s="117"/>
      <c r="M255" s="165"/>
      <c r="N255" s="2"/>
    </row>
    <row r="256" spans="1:14" s="3" customFormat="1" ht="12.75" customHeight="1">
      <c r="A256" s="164"/>
      <c r="B256" s="116" t="s">
        <v>316</v>
      </c>
      <c r="C256" s="116"/>
      <c r="D256" s="115">
        <v>31604</v>
      </c>
      <c r="E256" s="117" t="s">
        <v>309</v>
      </c>
      <c r="F256" s="117" t="s">
        <v>315</v>
      </c>
      <c r="G256" s="117"/>
      <c r="H256" s="118">
        <v>673481</v>
      </c>
      <c r="I256" s="118"/>
      <c r="J256" s="118"/>
      <c r="K256" s="119"/>
      <c r="L256" s="117"/>
      <c r="M256" s="165"/>
      <c r="N256" s="2"/>
    </row>
    <row r="257" spans="1:14" s="3" customFormat="1" ht="12.75" customHeight="1">
      <c r="A257" s="164"/>
      <c r="B257" s="116" t="s">
        <v>317</v>
      </c>
      <c r="C257" s="116"/>
      <c r="D257" s="115"/>
      <c r="E257" s="117"/>
      <c r="F257" s="117"/>
      <c r="G257" s="117"/>
      <c r="H257" s="118">
        <v>14362769</v>
      </c>
      <c r="I257" s="118"/>
      <c r="J257" s="118"/>
      <c r="K257" s="119"/>
      <c r="L257" s="117"/>
      <c r="M257" s="165"/>
      <c r="N257" s="2"/>
    </row>
    <row r="258" spans="1:14" s="3" customFormat="1" ht="12.75" customHeight="1" thickBot="1">
      <c r="A258" s="166"/>
      <c r="B258" s="167" t="s">
        <v>318</v>
      </c>
      <c r="C258" s="167"/>
      <c r="D258" s="168">
        <f>H258/H257</f>
        <v>0.9780777557586562</v>
      </c>
      <c r="E258" s="169"/>
      <c r="F258" s="169"/>
      <c r="G258" s="169"/>
      <c r="H258" s="169">
        <v>14047904.87</v>
      </c>
      <c r="I258" s="170"/>
      <c r="J258" s="170"/>
      <c r="K258" s="171"/>
      <c r="L258" s="169"/>
      <c r="M258" s="172"/>
      <c r="N258" s="2"/>
    </row>
  </sheetData>
  <sheetProtection/>
  <mergeCells count="136">
    <mergeCell ref="B253:C253"/>
    <mergeCell ref="B254:C254"/>
    <mergeCell ref="B255:C255"/>
    <mergeCell ref="B256:C256"/>
    <mergeCell ref="B257:C257"/>
    <mergeCell ref="B258:C258"/>
    <mergeCell ref="B240:C240"/>
    <mergeCell ref="B243:C243"/>
    <mergeCell ref="B249:C249"/>
    <mergeCell ref="B250:C250"/>
    <mergeCell ref="B251:C251"/>
    <mergeCell ref="B252:C252"/>
    <mergeCell ref="B230:C230"/>
    <mergeCell ref="B231:C231"/>
    <mergeCell ref="B232:C232"/>
    <mergeCell ref="B233:C233"/>
    <mergeCell ref="B236:C236"/>
    <mergeCell ref="B239:C239"/>
    <mergeCell ref="B214:C214"/>
    <mergeCell ref="B217:C217"/>
    <mergeCell ref="B218:C218"/>
    <mergeCell ref="B221:C221"/>
    <mergeCell ref="B227:B228"/>
    <mergeCell ref="C227:C228"/>
    <mergeCell ref="B205:B206"/>
    <mergeCell ref="C205:C206"/>
    <mergeCell ref="B208:C208"/>
    <mergeCell ref="B209:C209"/>
    <mergeCell ref="B210:C210"/>
    <mergeCell ref="B211:C211"/>
    <mergeCell ref="H186:H187"/>
    <mergeCell ref="I186:I187"/>
    <mergeCell ref="J186:K186"/>
    <mergeCell ref="A196:M196"/>
    <mergeCell ref="I199:K199"/>
    <mergeCell ref="I203:K203"/>
    <mergeCell ref="A186:A187"/>
    <mergeCell ref="B186:B187"/>
    <mergeCell ref="C186:C187"/>
    <mergeCell ref="D186:D187"/>
    <mergeCell ref="E186:E187"/>
    <mergeCell ref="F186:G186"/>
    <mergeCell ref="H155:H156"/>
    <mergeCell ref="I155:I156"/>
    <mergeCell ref="J155:K155"/>
    <mergeCell ref="I174:K174"/>
    <mergeCell ref="I178:K178"/>
    <mergeCell ref="I182:K182"/>
    <mergeCell ref="A155:A156"/>
    <mergeCell ref="B155:B156"/>
    <mergeCell ref="C155:C156"/>
    <mergeCell ref="D155:D156"/>
    <mergeCell ref="E155:E156"/>
    <mergeCell ref="F155:G155"/>
    <mergeCell ref="F132:G132"/>
    <mergeCell ref="H132:H133"/>
    <mergeCell ref="I132:I133"/>
    <mergeCell ref="J132:K132"/>
    <mergeCell ref="I144:K144"/>
    <mergeCell ref="I148:K148"/>
    <mergeCell ref="H116:H117"/>
    <mergeCell ref="I116:I117"/>
    <mergeCell ref="J116:K116"/>
    <mergeCell ref="A123:M123"/>
    <mergeCell ref="I126:K126"/>
    <mergeCell ref="A132:A133"/>
    <mergeCell ref="B132:B133"/>
    <mergeCell ref="C132:C133"/>
    <mergeCell ref="D132:D133"/>
    <mergeCell ref="E132:E133"/>
    <mergeCell ref="H93:H94"/>
    <mergeCell ref="I93:I94"/>
    <mergeCell ref="J93:K93"/>
    <mergeCell ref="I112:K112"/>
    <mergeCell ref="A116:A117"/>
    <mergeCell ref="B116:B117"/>
    <mergeCell ref="C116:C117"/>
    <mergeCell ref="D116:D117"/>
    <mergeCell ref="E116:E117"/>
    <mergeCell ref="F116:G116"/>
    <mergeCell ref="H54:H55"/>
    <mergeCell ref="I54:I55"/>
    <mergeCell ref="J54:K54"/>
    <mergeCell ref="I86:K86"/>
    <mergeCell ref="A93:A94"/>
    <mergeCell ref="B93:B94"/>
    <mergeCell ref="C93:C94"/>
    <mergeCell ref="D93:D94"/>
    <mergeCell ref="E93:E94"/>
    <mergeCell ref="F93:G93"/>
    <mergeCell ref="H34:H35"/>
    <mergeCell ref="I34:I35"/>
    <mergeCell ref="J34:K34"/>
    <mergeCell ref="I47:K47"/>
    <mergeCell ref="A54:A55"/>
    <mergeCell ref="B54:B55"/>
    <mergeCell ref="C54:C55"/>
    <mergeCell ref="D54:D55"/>
    <mergeCell ref="E54:E55"/>
    <mergeCell ref="F54:G54"/>
    <mergeCell ref="L20:M20"/>
    <mergeCell ref="A23:M23"/>
    <mergeCell ref="A24:M24"/>
    <mergeCell ref="I27:K27"/>
    <mergeCell ref="A34:A35"/>
    <mergeCell ref="B34:B35"/>
    <mergeCell ref="C34:C35"/>
    <mergeCell ref="D34:D35"/>
    <mergeCell ref="E34:E35"/>
    <mergeCell ref="F34:G34"/>
    <mergeCell ref="H18:K18"/>
    <mergeCell ref="L18:M19"/>
    <mergeCell ref="H19:H21"/>
    <mergeCell ref="I19:I21"/>
    <mergeCell ref="D20:D21"/>
    <mergeCell ref="E20:E21"/>
    <mergeCell ref="F20:F21"/>
    <mergeCell ref="G20:G21"/>
    <mergeCell ref="J20:J21"/>
    <mergeCell ref="K20:K21"/>
    <mergeCell ref="B9:J9"/>
    <mergeCell ref="B10:J10"/>
    <mergeCell ref="A12:B12"/>
    <mergeCell ref="C12:J12"/>
    <mergeCell ref="A17:L17"/>
    <mergeCell ref="A18:A21"/>
    <mergeCell ref="B18:B21"/>
    <mergeCell ref="C18:C21"/>
    <mergeCell ref="D18:D19"/>
    <mergeCell ref="E18:G18"/>
    <mergeCell ref="B3:J3"/>
    <mergeCell ref="B4:J4"/>
    <mergeCell ref="F6:K6"/>
    <mergeCell ref="B7:J7"/>
    <mergeCell ref="G8:H8"/>
    <mergeCell ref="I8:J8"/>
  </mergeCells>
  <printOptions horizontalCentered="1"/>
  <pageMargins left="0.39" right="0.39" top="0.59" bottom="0.59" header="0.39" footer="0.39"/>
  <pageSetup fitToHeight="10000" fitToWidth="1" horizontalDpi="600" verticalDpi="600" orientation="landscape" paperSize="9" scale="91"/>
  <headerFooter>
    <oddHeader>&amp;L&amp;9Программный комплекс АВС (редакция 2021.3)&amp;C&amp;P&amp;R11</oddHeader>
    <oddFooter>&amp;CСтраниц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ЯРОСТРОЙ</dc:creator>
  <cp:keywords/>
  <dc:description/>
  <cp:lastModifiedBy>Пользователь Windows</cp:lastModifiedBy>
  <cp:lastPrinted>2008-02-25T10:29:15Z</cp:lastPrinted>
  <dcterms:created xsi:type="dcterms:W3CDTF">2008-02-01T08:57:11Z</dcterms:created>
  <dcterms:modified xsi:type="dcterms:W3CDTF">2021-08-19T02:30:47Z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